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735" yWindow="780" windowWidth="12480" windowHeight="12045" tabRatio="786" activeTab="4"/>
  </bookViews>
  <sheets>
    <sheet name="troškovnik novo stanje" sheetId="7" r:id="rId1"/>
    <sheet name="vod. kanal. i vatrozaštita" sheetId="9" r:id="rId2"/>
    <sheet name="elektroinstalacije" sheetId="10" r:id="rId3"/>
    <sheet name="strojarske instalacije" sheetId="11" r:id="rId4"/>
    <sheet name="rekapitulacija" sheetId="8" r:id="rId5"/>
  </sheets>
  <calcPr calcId="145621"/>
</workbook>
</file>

<file path=xl/calcChain.xml><?xml version="1.0" encoding="utf-8"?>
<calcChain xmlns="http://schemas.openxmlformats.org/spreadsheetml/2006/main">
  <c r="A304" i="10" l="1"/>
  <c r="A293" i="10"/>
  <c r="A301" i="10" s="1"/>
  <c r="A302" i="10" s="1"/>
  <c r="A303" i="10" s="1"/>
  <c r="A288" i="10"/>
  <c r="A268" i="10"/>
  <c r="A269" i="10" s="1"/>
  <c r="A270" i="10" s="1"/>
  <c r="A271" i="10" s="1"/>
  <c r="A272" i="10" s="1"/>
  <c r="A273" i="10" s="1"/>
  <c r="A274" i="10" s="1"/>
  <c r="A275" i="10" s="1"/>
  <c r="A276" i="10" s="1"/>
  <c r="A277" i="10" s="1"/>
  <c r="A281" i="10" s="1"/>
  <c r="A282" i="10" s="1"/>
  <c r="A283" i="10" s="1"/>
  <c r="A284" i="10" s="1"/>
  <c r="A285" i="10" s="1"/>
  <c r="A286" i="10" s="1"/>
  <c r="A287" i="10" s="1"/>
  <c r="A267" i="10"/>
  <c r="A263" i="10"/>
  <c r="A261" i="10"/>
  <c r="A249" i="10"/>
  <c r="A250" i="10" s="1"/>
  <c r="A251" i="10" s="1"/>
  <c r="A252" i="10" s="1"/>
  <c r="A253" i="10" s="1"/>
  <c r="A254" i="10" s="1"/>
  <c r="A255" i="10" s="1"/>
  <c r="A256" i="10" s="1"/>
  <c r="A257" i="10" s="1"/>
  <c r="A258" i="10" s="1"/>
  <c r="A259" i="10" s="1"/>
  <c r="A260" i="10" s="1"/>
  <c r="A248" i="10"/>
  <c r="A244" i="10"/>
  <c r="A232" i="10"/>
  <c r="A233" i="10" s="1"/>
  <c r="A234" i="10" s="1"/>
  <c r="A235" i="10" s="1"/>
  <c r="A236" i="10" s="1"/>
  <c r="A237" i="10" s="1"/>
  <c r="A238" i="10" s="1"/>
  <c r="A239" i="10" s="1"/>
  <c r="A240" i="10" s="1"/>
  <c r="A241" i="10" s="1"/>
  <c r="A242" i="10" s="1"/>
  <c r="A243" i="10" s="1"/>
  <c r="A231" i="10"/>
  <c r="A226" i="10"/>
  <c r="A206" i="10"/>
  <c r="A207" i="10" s="1"/>
  <c r="A208" i="10" s="1"/>
  <c r="A209" i="10" s="1"/>
  <c r="A210" i="10" s="1"/>
  <c r="A211" i="10" s="1"/>
  <c r="A212" i="10" s="1"/>
  <c r="A213" i="10" s="1"/>
  <c r="A214" i="10" s="1"/>
  <c r="A215" i="10" s="1"/>
  <c r="A218" i="10" s="1"/>
  <c r="A221" i="10" s="1"/>
  <c r="A222" i="10" s="1"/>
  <c r="A223" i="10" s="1"/>
  <c r="A224" i="10" s="1"/>
  <c r="A225" i="10" s="1"/>
  <c r="A184" i="10"/>
  <c r="A171" i="10"/>
  <c r="A172" i="10" s="1"/>
  <c r="A173" i="10" s="1"/>
  <c r="A174" i="10" s="1"/>
  <c r="A175" i="10" s="1"/>
  <c r="A176" i="10" s="1"/>
  <c r="A177" i="10" s="1"/>
  <c r="A178" i="10" s="1"/>
  <c r="A179" i="10" s="1"/>
  <c r="A182" i="10" s="1"/>
  <c r="A183" i="10" s="1"/>
  <c r="A166" i="10"/>
  <c r="A138" i="10"/>
  <c r="A139" i="10" s="1"/>
  <c r="A140" i="10" s="1"/>
  <c r="A141" i="10" s="1"/>
  <c r="A147" i="10" s="1"/>
  <c r="A148" i="10" s="1"/>
  <c r="A149" i="10" s="1"/>
  <c r="A150" i="10" s="1"/>
  <c r="A151" i="10" s="1"/>
  <c r="A152" i="10" s="1"/>
  <c r="A153" i="10" s="1"/>
  <c r="A155" i="10" s="1"/>
  <c r="A157" i="10" s="1"/>
  <c r="A158" i="10" s="1"/>
  <c r="A159" i="10" s="1"/>
  <c r="A160" i="10" s="1"/>
  <c r="A161" i="10" s="1"/>
  <c r="A162" i="10" s="1"/>
  <c r="A163" i="10" s="1"/>
  <c r="A164" i="10" s="1"/>
  <c r="A165" i="10" s="1"/>
  <c r="A137" i="10"/>
  <c r="A132" i="10"/>
  <c r="A93" i="10"/>
  <c r="A96" i="10" s="1"/>
  <c r="A103" i="10" s="1"/>
  <c r="A109" i="10" s="1"/>
  <c r="A110" i="10" s="1"/>
  <c r="A111" i="10" s="1"/>
  <c r="A112" i="10" s="1"/>
  <c r="A115" i="10" s="1"/>
  <c r="A120" i="10" s="1"/>
  <c r="A126" i="10" s="1"/>
  <c r="A127" i="10" s="1"/>
  <c r="A128" i="10" s="1"/>
  <c r="A129" i="10" s="1"/>
  <c r="A130" i="10" s="1"/>
  <c r="A131" i="10" s="1"/>
  <c r="A79" i="10"/>
  <c r="A77" i="10"/>
  <c r="A72" i="10"/>
  <c r="A73" i="10" s="1"/>
  <c r="A74" i="10" s="1"/>
  <c r="A75" i="10" s="1"/>
  <c r="A76" i="10" s="1"/>
  <c r="A70" i="10"/>
  <c r="A71" i="10" s="1"/>
  <c r="A68" i="10"/>
  <c r="A69" i="10" s="1"/>
  <c r="A66" i="10"/>
  <c r="A67" i="10" s="1"/>
  <c r="A65" i="10"/>
  <c r="A61" i="10"/>
  <c r="A46" i="10"/>
  <c r="A47" i="10" s="1"/>
  <c r="A48" i="10" s="1"/>
  <c r="A49" i="10" s="1"/>
  <c r="A50" i="10" s="1"/>
  <c r="A51" i="10" s="1"/>
  <c r="A52" i="10" s="1"/>
  <c r="A53" i="10" s="1"/>
  <c r="A54" i="10" s="1"/>
  <c r="A55" i="10" s="1"/>
  <c r="A56" i="10" s="1"/>
  <c r="A57" i="10" s="1"/>
  <c r="A58" i="10" s="1"/>
  <c r="A59" i="10" s="1"/>
  <c r="A60" i="10" s="1"/>
  <c r="A45" i="10"/>
  <c r="A41" i="10"/>
  <c r="A29" i="10"/>
  <c r="A30" i="10" s="1"/>
  <c r="A31" i="10" s="1"/>
  <c r="A32" i="10" s="1"/>
  <c r="A33" i="10" s="1"/>
  <c r="A34" i="10" s="1"/>
  <c r="A35" i="10" s="1"/>
  <c r="A36" i="10" s="1"/>
  <c r="A37" i="10" s="1"/>
  <c r="A38" i="10" s="1"/>
  <c r="A39" i="10" s="1"/>
  <c r="A40" i="10" s="1"/>
  <c r="A27" i="10"/>
  <c r="A28" i="10" s="1"/>
  <c r="A25" i="10"/>
  <c r="A26" i="10" s="1"/>
  <c r="A23" i="10"/>
  <c r="A24" i="10" s="1"/>
  <c r="A19" i="10"/>
  <c r="A17" i="10"/>
  <c r="A18" i="10" s="1"/>
  <c r="A12" i="10"/>
  <c r="A7" i="10"/>
  <c r="A8" i="10" s="1"/>
  <c r="A9" i="10" s="1"/>
  <c r="A10" i="10" s="1"/>
  <c r="A11" i="10" s="1"/>
  <c r="A6" i="10"/>
  <c r="G250" i="11" l="1"/>
  <c r="G249" i="11"/>
  <c r="G248" i="11"/>
  <c r="G247" i="11"/>
  <c r="B247" i="11"/>
  <c r="B246" i="11"/>
  <c r="A246" i="11"/>
  <c r="G245" i="11"/>
  <c r="B239" i="11"/>
  <c r="B250" i="11" s="1"/>
  <c r="A239" i="11"/>
  <c r="A250" i="11" s="1"/>
  <c r="B185" i="11"/>
  <c r="B249" i="11" s="1"/>
  <c r="A185" i="11"/>
  <c r="A249" i="11" s="1"/>
  <c r="H155" i="11"/>
  <c r="H154" i="11"/>
  <c r="H153" i="11"/>
  <c r="H134" i="11"/>
  <c r="H133" i="11"/>
  <c r="H132" i="11"/>
  <c r="H131" i="11"/>
  <c r="H130" i="11"/>
  <c r="H129" i="11"/>
  <c r="H128" i="11"/>
  <c r="B124" i="11"/>
  <c r="B248" i="11" s="1"/>
  <c r="A124" i="11"/>
  <c r="A248" i="11" s="1"/>
  <c r="H95" i="11"/>
  <c r="H71" i="11"/>
  <c r="B41" i="11"/>
  <c r="A41" i="11"/>
  <c r="A247" i="11" s="1"/>
  <c r="H36" i="11"/>
  <c r="H34" i="11"/>
  <c r="H33" i="11"/>
  <c r="H32" i="11"/>
  <c r="B24" i="11"/>
  <c r="B245" i="11" s="1"/>
  <c r="A24" i="11"/>
  <c r="A245" i="11" s="1"/>
  <c r="A20" i="11"/>
  <c r="A31" i="11" l="1"/>
  <c r="A39" i="11"/>
  <c r="A47" i="11" l="1"/>
  <c r="A49" i="11" l="1"/>
  <c r="A59" i="11" l="1"/>
  <c r="A53" i="11"/>
  <c r="A68" i="11" l="1"/>
  <c r="A63" i="11"/>
  <c r="A72" i="11" l="1"/>
  <c r="A76" i="11" l="1"/>
  <c r="A81" i="11" s="1"/>
  <c r="A84" i="11" s="1"/>
  <c r="A88" i="11" s="1"/>
  <c r="A91" i="11" s="1"/>
  <c r="A95" i="11" s="1"/>
  <c r="A99" i="11" s="1"/>
  <c r="A103" i="11" s="1"/>
  <c r="A106" i="11" s="1"/>
  <c r="A108" i="11" s="1"/>
  <c r="A115" i="11" s="1"/>
  <c r="A118" i="11" s="1"/>
  <c r="A120" i="11" s="1"/>
  <c r="A122" i="11" s="1"/>
  <c r="A128" i="11" s="1"/>
  <c r="A137" i="11" s="1"/>
  <c r="A143" i="11" s="1"/>
  <c r="A148" i="11" s="1"/>
  <c r="A153" i="11" s="1"/>
  <c r="A158" i="11" s="1"/>
  <c r="A163" i="11" s="1"/>
  <c r="A167" i="11" s="1"/>
  <c r="A170" i="11" s="1"/>
  <c r="A175" i="11" s="1"/>
  <c r="A177" i="11" s="1"/>
  <c r="A179" i="11" s="1"/>
  <c r="A189" i="11" s="1"/>
  <c r="A204" i="11" s="1"/>
  <c r="A216" i="11" s="1"/>
  <c r="A218" i="11" s="1"/>
  <c r="A222" i="11" s="1"/>
  <c r="A225" i="11" s="1"/>
  <c r="A228" i="11" s="1"/>
  <c r="A231" i="11" s="1"/>
  <c r="A233" i="11" s="1"/>
  <c r="A235" i="11" s="1"/>
  <c r="A237" i="11" s="1"/>
</calcChain>
</file>

<file path=xl/sharedStrings.xml><?xml version="1.0" encoding="utf-8"?>
<sst xmlns="http://schemas.openxmlformats.org/spreadsheetml/2006/main" count="1963" uniqueCount="1009">
  <si>
    <t>I.  LIMARSKI RADOVI</t>
  </si>
  <si>
    <t>UKUPNO  III.</t>
  </si>
  <si>
    <t>UKUPNO  I.</t>
  </si>
  <si>
    <t>UKUPNO  II.</t>
  </si>
  <si>
    <t>UKUPNO :</t>
  </si>
  <si>
    <t xml:space="preserve">B. REKAPITULACIJA OBRTNIČKIH RADOVA. </t>
  </si>
  <si>
    <t xml:space="preserve">A.  REKAPITULACIJA  GRAĐEVINSKIH RADOVA </t>
  </si>
  <si>
    <t>1.</t>
  </si>
  <si>
    <t>GRAĐEVINSKI RADOVI</t>
  </si>
  <si>
    <t>m2</t>
  </si>
  <si>
    <t>2.</t>
  </si>
  <si>
    <t>m3</t>
  </si>
  <si>
    <t>3.</t>
  </si>
  <si>
    <t>4.</t>
  </si>
  <si>
    <t>5.</t>
  </si>
  <si>
    <t>6.</t>
  </si>
  <si>
    <t>kom</t>
  </si>
  <si>
    <t>ml</t>
  </si>
  <si>
    <t>UKUPNO  IV.</t>
  </si>
  <si>
    <t>OBRTNIČKI RADOVI</t>
  </si>
  <si>
    <t>B.</t>
  </si>
  <si>
    <t>A.</t>
  </si>
  <si>
    <t>I.   LIMARSKI RADOVI</t>
  </si>
  <si>
    <t>kom.</t>
  </si>
  <si>
    <t>SVEUKUPNA REKAPITULACIJA:</t>
  </si>
  <si>
    <t>A.  GRAĐEVINSKI RADOVI</t>
  </si>
  <si>
    <t>B.  OBRTNIČKI RADOVI</t>
  </si>
  <si>
    <t>PDV 25 %</t>
  </si>
  <si>
    <t>- sokl</t>
  </si>
  <si>
    <t>mI</t>
  </si>
  <si>
    <r>
      <t>- otvori do 2m</t>
    </r>
    <r>
      <rPr>
        <sz val="11"/>
        <rFont val="Calibri"/>
        <family val="2"/>
        <charset val="238"/>
      </rPr>
      <t>²</t>
    </r>
  </si>
  <si>
    <r>
      <t>- otvori preko 2m</t>
    </r>
    <r>
      <rPr>
        <sz val="11"/>
        <rFont val="Calibri"/>
        <family val="2"/>
        <charset val="238"/>
      </rPr>
      <t>²</t>
    </r>
  </si>
  <si>
    <t>7.</t>
  </si>
  <si>
    <t>8.</t>
  </si>
  <si>
    <t>10.</t>
  </si>
  <si>
    <t>11.</t>
  </si>
  <si>
    <t>12.</t>
  </si>
  <si>
    <t>13.</t>
  </si>
  <si>
    <t>II.  BETONSKI I ARMIRANOBETONSKI                                                                                                                RADOVI</t>
  </si>
  <si>
    <t xml:space="preserve">     RADOVI</t>
  </si>
  <si>
    <t>- beton</t>
  </si>
  <si>
    <t>- oplata</t>
  </si>
  <si>
    <t>Betoniranje armirano betonskih stupova  , betonom C25/30 , u odgovarajućoj oplati. Voditi računa da armatura bude odmaknuta  od oplate za propisnu debljinu zaštitnog sloja betona. U stavku uračunati sve prijenose, potrebnu radnu skelu, osiguranje oplate, rad i materijal. Obračun po m3 ugrađenog betona  i m2 oplate.</t>
  </si>
  <si>
    <t>Betoniranje armirano betonskih vertikalnih serklaža, betonom C25/30 , u potrebnoj  oplati. Voditi računa da armatura bude odmaknuta  od oplateza propisnu debljinu zaštitnog sloja betona. U stavku uračunati sve prijenose, potrebnu radnu skelu, osiguranje oplate, rad i materijal. Obračun po m3 ugrađenog betona  i m2 oplate.</t>
  </si>
  <si>
    <t>9.</t>
  </si>
  <si>
    <t>beton</t>
  </si>
  <si>
    <t>oplata</t>
  </si>
  <si>
    <t xml:space="preserve"> III.  ARMIRAČKI RADOVI</t>
  </si>
  <si>
    <t>Dobava, ravnanje , rezanje, savijanje, dostava, prijenos, postavljanje i vezivanje betonskog čelika u armirano betonskoj konstrukciji. Armaturu , izraditi i ugraditi prema armaturnim nacrtima i statičkom proračunu. Prije početka izrade- savijanje armature , provjeriti dimenzije konstrukcije, da li su usaglašene s planovima oplate. Ispod armature ugraditi plastične podmetače ,da se željezo odvoji od oplate, te tako osigura propisna debljina zaštitnog sloja betona. Armatura mora biti uredno složena i dobro povezana , da se osigura položaj željeza i nakon betoniranja. Željezo ne smije biti hrđavo. Vilice  moraju imati projektirane dimenzije i pravilan razmak. Ugrađenu armaturu prije betoniranja mora pregledati nadzorni inženjer i upisom u dnevnik daje odobrenje za betoniranje.  Obračun po kg ugrađene armature .</t>
  </si>
  <si>
    <t>-  RA  B500B</t>
  </si>
  <si>
    <t>kg</t>
  </si>
  <si>
    <t>-  MA B500B</t>
  </si>
  <si>
    <t>- zidovi debljine 25,0 cm</t>
  </si>
  <si>
    <t xml:space="preserve">  -resitol - hladni premaz</t>
  </si>
  <si>
    <t xml:space="preserve">  - bitufix - GV - 4</t>
  </si>
  <si>
    <t xml:space="preserve">  - bitufix -GV - 4</t>
  </si>
  <si>
    <t>U cijenu uračunati potrebne prijeklope. Obračun po m2 izvedene hidroizolacije.</t>
  </si>
  <si>
    <t>U cijenu uračunati potrebne preklope.Između sloja hidroizolacije i toplinske izolacije postaviti geotekstil 300 g/m2. Obračun po m2 izvedene hidroizolacije.</t>
  </si>
  <si>
    <t>- hidroizolacija</t>
  </si>
  <si>
    <t>- geotekstil</t>
  </si>
  <si>
    <t>- ekspandirani polistiren 8,0 cm</t>
  </si>
  <si>
    <t>- ekspandirani polistiren 3,0 cm</t>
  </si>
  <si>
    <t>UKUPNO  V.</t>
  </si>
  <si>
    <t>UKUPNO  VI.</t>
  </si>
  <si>
    <t>UKUPNO  VII.</t>
  </si>
  <si>
    <t>II  BETONSKI  I AB.  RADOVI</t>
  </si>
  <si>
    <t>III ARMIRAČKI RADOVI</t>
  </si>
  <si>
    <t>- vertikalne olučne cijevi</t>
  </si>
  <si>
    <t>- koljena</t>
  </si>
  <si>
    <t>II.   PARKETARSKI RADOVI</t>
  </si>
  <si>
    <t>- lamel parket</t>
  </si>
  <si>
    <t>- keramičke pločice</t>
  </si>
  <si>
    <t xml:space="preserve">Napomena: prije izrade stolarije sve mjere prekontrolirati na licu mjesta </t>
  </si>
  <si>
    <t>OPĆI OPIS</t>
  </si>
  <si>
    <t>II.  PARKETARSKI   RADOVI</t>
  </si>
  <si>
    <t xml:space="preserve">Organizacija gradilišta. </t>
  </si>
  <si>
    <t>Demontaža postojeće željezne ograde uz građevinu i odvoz na ovlaštenu deponiju u skladu sa Zakonom. Obračun po ml sve komplet</t>
  </si>
  <si>
    <t>Demontaža postojeće krovne limarije, horizontalnih oluka, oborinskih vertikala opšava streha i spoja krova i zida sa postojeće građevine i odvoz na ovlaštenu deponiju u skladu sa Zakonom. U stavci obračunat sav rad i potrebna radna skela. Obračun po mI sve komplet.</t>
  </si>
  <si>
    <t>- horizontalni oluci</t>
  </si>
  <si>
    <t>- oborinske vertikale</t>
  </si>
  <si>
    <t>- opšav strehe- veter lajsna</t>
  </si>
  <si>
    <t>- opšav spoja zida i krova</t>
  </si>
  <si>
    <t>Skidanje postojećeg pokrova od betonskog crijepa i odvoz na ovlaštenu deponiju u skladu sa Zakonom. U stavci obračunati sav rad i potrebnu radnu skelu. Obračun po m2 sve komplet.</t>
  </si>
  <si>
    <t>Demontaža postojeće drvene krovn letve i odvoz na ovlaštenu deponiju u skladu sa Zakonom. U stavci obračunati sav rad i potrebnu radnu skelu. Obračun po m2 sve komplet.</t>
  </si>
  <si>
    <t>Vađenje postojeće unutarnje drvene stolarije  i odvoz na ovlaštenu deponiju u skladu sa Zakonom. U stavci uračunat sav potreban rad i odvoz. Obračun po kom. Sve komplet.</t>
  </si>
  <si>
    <t xml:space="preserve">Strojno rušenje armirano betonske stropne konstrukcije , debljine d= 18,0 cm i odvoz šuta na ovlaštenu deponiju u skladu sa Zakonom. U stavci uračunat sav potreban rad. Obračun po m3 sve komplet. </t>
  </si>
  <si>
    <t xml:space="preserve">Strojno rušenje nosivih zidova prosječne debljine 30 cm i pregradnih zidova prosječne debljine 15 cm, te odvoz šuta na ovlaštenu deponiju u skladu sa Zakonom. U stavci uračunat sav potreban rad. Obračun po m3 sve komplet. </t>
  </si>
  <si>
    <t xml:space="preserve">Strojno razbijanje i rušenje betonskih nadtemeljnih zidova i odvoz šuta na ovlaštenu deponiju u skladu sa Zakonom. U stavci uracunati sav potreban rad. Obračun po m3 sve komplet. </t>
  </si>
  <si>
    <t>Vađenje postojeće vanjske PVC stolarije zajedno sa unutarnjim i vanjskim prozorskim klupčicama i odvoz na ovlaštenu deponiju u skladu sa Zakonom. U stavci uračunat sav potreban rad i odvoz. Obračun po kom. sve komplet.</t>
  </si>
  <si>
    <t>Demontaža postojeće drvene krovne konstrukcije i odvoz na ovlaštenu deponiju u skladu sa Zakonom. U stavci obračunati sav rad i potrebnu radnu skelu. Obračun po m2 sve komplet.</t>
  </si>
  <si>
    <t>Vađenje betonskih opločnika na stazi između građevina zajedno sa betonskim rubnjacima i odvoz na ovlaštenu deponiju u skladu sa Zakonom. Obračun po m2 sve komplet.</t>
  </si>
  <si>
    <t xml:space="preserve">Strojno razbijanje i rušenje armirano betonske podne ploče u prizemlju sa svim slojevima poda i odvoz šuta na ovlaštenu deponiju u skladu sa Zakonom. U stavci uracunati sav potreban rad. Obračun po m3 sve komplet. </t>
  </si>
  <si>
    <t>Demontaža postojeće drvene obloge ( laminat i parket ) u prostorijama i odvoz na ovlaštenu deponiju u skladu sa Zakonom. Obračun po m2 sve komplet.</t>
  </si>
  <si>
    <t>14.</t>
  </si>
  <si>
    <t>15.</t>
  </si>
  <si>
    <t xml:space="preserve">Strojno razbijanje i uklanjanje armirano betonskih staza oko građevine i odvoz šuta na ovlaštenu deponiju u skladu sa Zakonom. U stavci uracunati sav potreban rad. Obračun po m3 sve komplet. </t>
  </si>
  <si>
    <t>16.</t>
  </si>
  <si>
    <t>Strojni otkop sloja  humusa debljine 20 cm po cijeloj površini. Zemlju odvesti na ovlaštenu deponiju za zbrinjavanje otpada u skladu sa Zakonom. Obračun se vrši po m3 u sraslom stanju , sve komplet.</t>
  </si>
  <si>
    <t>- tamponski sloj od kamenog agregata</t>
  </si>
  <si>
    <t>Betoniranje armirano betonske podne ploče  betonom C25/30  , debljine 10,0 cm i armirano betonskih prilaznih rampi .  Beton se ugrađuje preko tampon sloja izvedenog od kamenog agregata debljine 15,0 cm. U cijenu uračunati sav potreban rad, materijal, prijenos  Obračun po m3 ugrađenog betona i m2 potrebne oplate.</t>
  </si>
  <si>
    <t xml:space="preserve">Betoniranje armirano betonskih  nadvoja  betonom C25/30 ,u odgovarajućoj oplati,  s potrebnim podupiranjem do visine 3,0 m , malog presjeka. Prije izrade oplate ležajeve očistiti vodom. U stavku uračunati sve prijenose oplate sa podupiranjem, potrebnu radnu skelu, osiguranje oplate, rad i materijal. Obračun po m3 ugrađenog betona i m2 oplate. </t>
  </si>
  <si>
    <t>17.</t>
  </si>
  <si>
    <t>Betoniranje zaštitne staze oko građevine širine 70 cm, debljine 10 cm, betonom C20/25 , u potrebnoj  oplati s izradom dilatacija na međusobnom razmaku od 1,0 m i zaljevanje istih bitumenom. Obračun po  m3 ugrađenog  betona i m2 oplate.</t>
  </si>
  <si>
    <t>18.</t>
  </si>
  <si>
    <t>Dobava i postavljanje toplinske i zvučne izolacije poda na 1.i 2. katu koja se sastoji od ekspandiranog polistirena ( EPS ) , debljine 3,0 cm i elastificiranog ekspandiranog polistirena ( EPS T ) debljine 2,0 cm  (1,0+1,0 cm) , min  ( 15 kg/m3) . U stavci uračunati i PE foliju. Obračun po m2 sve komplet .</t>
  </si>
  <si>
    <t>- elastificirani ekspandirani polistiren 2,0 cm</t>
  </si>
  <si>
    <t>- dilatacijski lim na pročelju</t>
  </si>
  <si>
    <t>- dilatacijski lim u hodnicima</t>
  </si>
  <si>
    <t>- sokl visine 10 cm.</t>
  </si>
  <si>
    <t>Bojanje novoožbukanih stropova neperivim bojama na bazi vode u dva premaza u stanovima i hodnicima u bijeloj boji . U stavci uračunati gletanje i brušenje stropova, sav  potreban materijali, rad i potrebnu radnu skelu. Obraču se vrši po m2. sve komplet.</t>
  </si>
  <si>
    <t>- kamena vuna debljine d=20 cm</t>
  </si>
  <si>
    <t>- kamena vuna debljine d=5 cm</t>
  </si>
  <si>
    <t>19.</t>
  </si>
  <si>
    <t>Oznaka etaže - Dobava i postava oznake etaža tipske proizvodnje prema izboru.</t>
  </si>
  <si>
    <t>Demontaža jedinice klima uređaja sa pročelja i ponovna montaža nakon izvedenih radova na odgovarajjuću poziciju. U stavci uračunat sav rad i potrebna radna skela. Obračun po kom. sve komplet.</t>
  </si>
  <si>
    <t xml:space="preserve">Probijanje otvora u nosivim zidovima  debljine d= 42,0 cm i odvoz šuta na ovlaštenu deponiju u skladu sa Zakonom. U stavci uračunat sav rad i potrebna radna skela. Obračun po m3 sve komplet. </t>
  </si>
  <si>
    <t>Ručno rušenje pregradnih zidova od pune opeke , prosječne debljine d= 16,0 cm i odvoz na ovlaštenu deponiju u skladu sa Zakonom. U stavci uračunat sav rad i prijenosi. Obračun po m3 uklonjenog zida zajedno sa odvozom na deponiju.</t>
  </si>
  <si>
    <t>- preko 2,0 m2</t>
  </si>
  <si>
    <t>Demontaža postojeće unutarnje drvene stolarije i odvoz na ovlaštenu dponiju u skladu sa  Zakonom. Obračun po kom. sve komplet</t>
  </si>
  <si>
    <t>Demontaža i uklanjanje postojeće vanjske  PVC stolarija zajedno sa vanjskom i unutarnjom  prozorskom klupčicom i odvoz na ovlaštenu deponiju u skladu sa Zakonom. Obračun po kom. Sve komplet.</t>
  </si>
  <si>
    <t>Demontaža postojećih sanitarija zajedno sa instalacijama i odvoz na ovlaštenu deponiju. Obračun po kom. sve komplet.</t>
  </si>
  <si>
    <t>Betoniranje armirano betonske stropne ploče, betonom C25/30 , u odgovarajućoj oplati. Voditi računa da armatura bude odmaknuta  od oplate za propisnu debljinu zaštitnog sloja betona. U stavku uračunati sve prijenose, potrebnu radnu skelu, osiguranje oplate, rad i materijal. Obračun po m3 ugrađenog betona  i m2 oplate.</t>
  </si>
  <si>
    <t>Betoniranje armirano betonskih greda , betonom C25/30 , u odgovarajućoj oplati. Voditi računa da armatura bude odmaknuta  od oplate za propisnu debljinu zaštitnog sloja betona. U stavku uračunati sve prijenose, potrebnu radnu skelu, osiguranje oplate, rad i materijal. Obračun po m3 ugrađenog betona  i m2 oplate.</t>
  </si>
  <si>
    <t>Zidanje vanjskihi unutarnjih nosivih zidova debljine 25,0  cm , blok opekom u produžnom cementnom mortu M-5. U cijenu uračunati sav rad, materijal, prijenose i potrebnu radnu skelu . Obračun po m3. izvedenog zida.</t>
  </si>
  <si>
    <t>Grubo i fino žbukanje AB  stropova i stropnih greda grubom i finom  vapneno cementnom  žbukom. Prije žbukanja sve površine očistiti od prašine i zaostalog morta, nakvasiti vodom, nanijeti impregnaciju, te prskati cementnim mlijekom. U stavci je uračunata impregnacija, sav materijal, rad , prijenosi, te potrebne radne skele. Obračun se vrši po m2 izvedene žbuke.</t>
  </si>
  <si>
    <t>Dobava i montaža fasadne cijevne skele. Skelu montirati po pravilima struke i montirati zažtitu od jute. U stavci uračunati sve elemente skele , montažu i demontažu, sve prijenose , rad, te dovoz i odvoz. Skela služi za izvođenje svih vrsta radova. Prilikom montaže i demontaže, te izvođenja radova obavezno primjeniti sve mjere zaštitena radu u skladu sa Zakonom o gradni i Pravilnikom o zaštiti na radu. Obračun se vrši po m2 postavljene skele sve komplet .</t>
  </si>
  <si>
    <t>Hidroizolacija podne ploče na mjestu stupova i vertikalnih serklaža hidroizolacijskim dvokomplonentnim vodonepropusnim premazom ( kao Stigolit ili jednakovrijednim _________________________ ). Premaz nanijeti na predhodno očišćenu i nakvašenu podlogu u tri sloja. Slijedeći sloj može se nanositi tek kada se prethodn dobro osuši, a prije nanošenja novog sloja prethodni osušeni sloj nakvasiti vodom. Izolacijski premaz nanosi se izolaterskom četkom ili gladilicom. U stavci uračunat sav materijal i rad. Obračun po m2 sve komplet.</t>
  </si>
  <si>
    <t>Izrada zidova od gipskartonskih ploča , debljine 10,0 cm. Zid se izvodi od duplo postavljenih ploča ( 2 x 1,25 cm ) obostrano i podkonstrukcije debljine 5,0 cm. Između ploča ugraditi sloj mineralne vune debljine 5,0 cm. Sve spojeve ploča i spojeve novog i postojećeg zida i stropova, pregletati i ugraditi mrežicu. U cijenu je uključen sav  vijčani materijal, potkonstrukcija i ploče,mineralna vuna kao i  potrebna  radna skela i rad.  Obračun po m2  izvedenog zida.</t>
  </si>
  <si>
    <t>Grubo i fino žbukanje  unutarnjih zidova od blok opeke i zidova od porastog betona, grubom i finom vapneno cementnom žbukom. Prije žbukanja sve površine očistiti od prašine i zaostalog morta, nakvasiti vodom, te prskati cementnim mlijekom. U stavci je uračunata obrada špaleta oko prozora i vrata, sav materijal, rad , prijenosi, te potrebne radne  skele. Obračun se vrši po m2 izvedene žbuke.</t>
  </si>
  <si>
    <t>Dobava i postavljanje horizontalne hidroizolacije podne armirano betonske ploče u prizemlju, s  fleksibilnim izolacionim trakama za zavarivanje BITUFIX  - GV -4 u dva sloja. Trake moraju biti elastične , bez pukotina i ujednačene debljine. Izolaciju izvesti sa slijedećim slojevima:</t>
  </si>
  <si>
    <t>Izrada horizontalne hidroizolacije saniratnih čvorova na katu hidroizolacijom ( kao MAPELASTIC AQUADEFENCE ili jednako vrijednom---------------------------------------------------------------------------- ), jednokomponentnom, brzosušećom fleksibilnom tekućom hidroizolacijom. Hidroizolacija se nanosi u dva jednaka tanka sloja ( 0,4 mm po sloju) . Izolaciju izvesti vertikalno uz zidove visine 10 cm. U  jediničnu cijenu uključiti sve gore navedeno,  materijal i rad . Obračun po m2.</t>
  </si>
  <si>
    <t>Betoniranje armirano betonskih  trakastih temelja i temeljnih stopa, betonom C 25/30   u iskopu.  U cijenu uračunati sav potreban materijal, rad i prijenos.  Obračun po m3 ugrađenog betona i m2 oplate.</t>
  </si>
  <si>
    <t>Betoniranje podložnog sloja betona ispod temeljnih traka, betonom C 12/15 , u sloju debljine 10,0  cm. U cijenu uračunati sav potreban materijal, rad i prijenose. Obračun po m3 ugrađenog betona.</t>
  </si>
  <si>
    <t>Dobava materijala i izvedba dilatacija između postojećeg i novog zida, koja se sastoji od ekstrudiranog polistirena ( XPS ) , debljine 3,0 cm.  ( 33 kg/m3), pričvršćenog za postojeći zid polimernim cementnim ljepilom. U stavci uračunati sav rad i materijal. Obračun po m2 sve komplet .</t>
  </si>
  <si>
    <t>- ekstrudirani polistiren 3,0 cm</t>
  </si>
  <si>
    <t>Dobava i postavljanje toplinske izolacije iznad armirano betonske ploče u prizemlju koja se sastoji od ekspandiranog polistirena ( EPS ) , debljine 8,0 cm, min  ( 15 kg/m3) . U stavci uračunati i PE foliju. Obračun po m2 sve komplet .</t>
  </si>
  <si>
    <t>Dobava i postavljanje toplinske izolacije stropa iznad predprostora u prizemlju ,koja se sastoji od kamene vune debljine 16,0 cm ugrađene između stropne armirano betonske ploče i spuštenog stropa od gipskartonskih ploča. U stavci uračunati i PE foliju. Obračun po m2 sve komplet.</t>
  </si>
  <si>
    <t>- geotekstil ( min. 300 g/m2 )</t>
  </si>
  <si>
    <r>
      <t xml:space="preserve">Dobava i postavljanje toplinske izolacije obodnog zida na dijelu ravnog krova, koja se sastoji od kamene vune ( 135 kg/m3 ),u sloju debljine 5,0 cm, linijskog koeficijenta prolaza topline </t>
    </r>
    <r>
      <rPr>
        <sz val="11"/>
        <rFont val="Arial"/>
        <family val="2"/>
        <charset val="238"/>
      </rPr>
      <t>λ</t>
    </r>
    <r>
      <rPr>
        <sz val="9.9"/>
        <rFont val="Arial"/>
        <family val="2"/>
        <charset val="238"/>
      </rPr>
      <t>≤</t>
    </r>
    <r>
      <rPr>
        <sz val="8.9"/>
        <rFont val="Arial CE"/>
        <family val="2"/>
        <charset val="238"/>
      </rPr>
      <t xml:space="preserve"> 0,037 W/(mK )</t>
    </r>
    <r>
      <rPr>
        <sz val="11"/>
        <rFont val="Arial CE"/>
        <family val="2"/>
        <charset val="238"/>
      </rPr>
      <t>. U stavci uračunata i PE folija. Iznad postavljenog sloja kamene vune ugraditi geotekstil ( min. 300g/m2 ). Obračun po m2 sve komplet .</t>
    </r>
  </si>
  <si>
    <r>
      <t xml:space="preserve">Dobava i postavljanje toplinske izolacije ravnog krova iznad dijela dogradnje, koja se sastoji od kamene vune ( 135 kg/m3 ),u sloju debljine 1,0 - 12,0 cm , linijskog koeficijenta prolaza topline </t>
    </r>
    <r>
      <rPr>
        <sz val="11"/>
        <rFont val="Arial"/>
        <family val="2"/>
        <charset val="238"/>
      </rPr>
      <t>λ</t>
    </r>
    <r>
      <rPr>
        <sz val="9.9"/>
        <rFont val="Arial"/>
        <family val="2"/>
        <charset val="238"/>
      </rPr>
      <t>≤</t>
    </r>
    <r>
      <rPr>
        <sz val="8.9"/>
        <rFont val="Arial CE"/>
        <family val="2"/>
        <charset val="238"/>
      </rPr>
      <t xml:space="preserve"> 0,037 W/(mK )</t>
    </r>
    <r>
      <rPr>
        <sz val="11"/>
        <rFont val="Arial CE"/>
        <family val="2"/>
        <charset val="238"/>
      </rPr>
      <t>. Iznad postavljenog sloja kamene vune ugraditi geotekstil ( min. 300g/m2 ). Obračun po m2 sve komplet .</t>
    </r>
  </si>
  <si>
    <t>- kamena vuna 1,0 - 12,0 cm</t>
  </si>
  <si>
    <t xml:space="preserve">- rubni lim  kaširan sarnafilom  za opšav atike  r.š. 50 cm </t>
  </si>
  <si>
    <t>- ravni dio + vertilalno atika</t>
  </si>
  <si>
    <t>- zidni priključak r.š. 30 cm</t>
  </si>
  <si>
    <t xml:space="preserve">- vezno/okapna profilirana traka od Sika PVC lima (d=1,4 mm) na koji se spaja horizontalna i vertikalna izolacija </t>
  </si>
  <si>
    <t>- završna (putzlajsna) spoj sa zidom r.š. 7 cm</t>
  </si>
  <si>
    <t xml:space="preserve">- Obrada oko slivnika u svemu prema detaljima proizvođača  Obračun po komadu </t>
  </si>
  <si>
    <t>- kamena vuna debljine d=14 cm</t>
  </si>
  <si>
    <t>Izvedba toplinske izolacije ( izolacija pročelja ) multipor termoizolacijskim pločama debljine 8,0 cm na vanjskom zidu sa vanjske strane. Ploče se lijepe na zid multipor tankoslojnim mortom s utisnutom mrežicom od staklenih voala i dodatno pričvršćuju tipskim držačima ( svaka ploča se pričvršćuje sa min. 2 držača ). Obračun po m2 izvedene izolacije sve komplet. U stavci uračunat sav rad, materijal i potrebni prijenosi. Skela obračunata kao posebna stavka u zidarskim radovima. Obračun po m2 sve komplet.</t>
  </si>
  <si>
    <t>Obrada pročelja povezanim sustavom za vajnsku toplinsku izolaciju ( ETA HRN EN 13500) koja se sastoji od polimernog ljepila, kamene vune ( 95,0 kg/m3) MW prema HRN EN 13162 ,debljine  5,0, 14,0 i 20,0 cm, polimerne cementne žbuke u dva sloja sa alkalno otpornom staklenom mrežicom ( 170 g/m2) debljine 0,5 cm , ugrađenog punoplošno na svaku ploču. Ploče dodatno pričvrstiti  tipskim držačima ( min. 8 kom/m2 ) ubušenim u pročelje prema uputama proizvođača. Komplet sa svim materijalom potrebnim prema uputama proizvođača ( ojačanje rubova, mrežica, cementna žbuka sa dodacima polimera). Završnu obradu pročelja izvesti silikonskom  dekorativnom žbukom, granulacije 2,0 mm u dvije boje, tamnija i svijetlija. Skela obračunata u zidarskim radovima. Obračun po m2 obrađenog pročelja sve komplet sa završnom obradom.</t>
  </si>
  <si>
    <t>Neposredno prije početka izvođenja radova Izvoditelj radova, nakon što je izvršena prijava (u pisanom obliku) početka radova Ministarstvu,odnosno nadležnom upravnom tijelu, građevinskoj inspekciji i inspekciji rada, dužan je izvršiti organizaciju gradilišta što podrazujeva raščišćavanje terena, uređenje gradilišnih i pristupnog puta, osiguranje električne energije , izradu kancelarije i spremišta za sitan alat (postavljanje kontejnera).Izvođač radova dužan je gradilište ograditi na način da se ne ugrozi odvijanje prometa, odnosno kretanje pješaka, a ujedno osigura ulazak nezaposlenim osobama na gradilište i spriječi otuđivanje materijala i opreme sa gradilišta.Na vidljivo mjesto na ulazu na gradilište Izvođač radova dužan je postaviti ploču koja sadrži podatke o investitoru, projektantu, izvođaču i nadzoru, nazivu i vrsti građevine, te nazivu nadležnog tijela koje je izdalo dozvolu sa podacima akta na temelju kojeg se gradi.Osim navedene table na gradilištu, na vidljivom mjestu mora biti postavljena ploča sa oznakama zaštite na radu.Izvođač je dužan osigurati stroj za vertikalni i horizontalni transport građ. materijala u krugu gradilišta.</t>
  </si>
  <si>
    <t>Sve navedene radnje uključene su u cijenu radova i ne naplaćuju se kao posebna stavka. Osim navedenog u cijenama su uračunati i otežani uvjeti transporta materijala, alata i opreme do gradilišta, na gradilištu i odvoza sa gradilišta, nakon izvedenih radova. U cijeni radova također uključeno i imenovanje koordinatora II.</t>
  </si>
  <si>
    <t>Demontaža postojeće sanitarne opreme ( umivaonika u hodniku ispred sanitarnog čvora na 1. katu) , blindiranje instalacije i odvoz umivaonika na ovlaštenu deponiju u skladu sa Zakonom. Obračun po kom. sve komplet.</t>
  </si>
  <si>
    <t>Strojni široki iskop zemlje u tlu C kategorije i odvoz viška zemlje na ovlaštenu deponiju za zbrinjavanje otpada u skladu sa Zakonom. Obračun se vrši po m3 iskopanog materijala u sraslom stanju.</t>
  </si>
  <si>
    <t>Kombinirani strojni (70%) i ručni (30%) iskop zemlje C kategorije za trakaste temelje. Nakon strojnog  iskopa izvršiti ručno odsjcanje pravilnih stranica i planiranje dna rova. Zemlju iz iskopa odvesti na ovlaštenu deponiju za zbrinjavanje otpada u skladu sa Zakonom . Obračun se vrši po m3 iskopanog materijala u sraslom stanju.</t>
  </si>
  <si>
    <t>Strojni široki iskop miješanog materijala ( zemlje i kamenog agregata ) ispod postojeće podne ploče i odvoz na ovlaštenu deponiju za zbrinjavanje otpada u skladu sa Zakonom. Obračun se vrši po m3.</t>
  </si>
  <si>
    <t xml:space="preserve">Dobava, dovoz, razvoz , razastiranje, nabijanje i planiranje  tamponskog  sloja  kamenog agregata granulacije 0 - 60 mm,u sloju debljine d=30,0 cm.  Nasip se izvodi ispod armirano betonske podne ploče. Nakon izvedbe nasipa izvršiti strojno zbijanje, modul stišljivosti  mora biti 40 MN/m2. Nakon zbijanja izvšiti ispitivanje i nakon toga betonirati podnu ploču po odobrenju nadzornog inženjera . Kameni agregat mora biti čist, bez zemlje i materijala organskog porijekla. Prije izvedbe nasipa od kamenog agregata potrebno je zbiti posteljicu, modul stišljivosti mora biti 10 MN/m2. Između postrljice i nasipa postaviti geotekstil 300 g/m2.  Obračun po m3 izvedenog nasipa u zbijenom stanju i po m2 postavljenog  geotekstila.  </t>
  </si>
  <si>
    <t>Zidanje pregradnih zidova i zidova na balkonima zidnim pločama od porastog betona , debljine 10 cm, marke 3,00/600 kvalitete proizvoda I. razreda zidnih elemenata i tankoslojnim mortom min. marke M5, kvalitete morta tipa B. Prvi red blokova potrebno je postaviti na idealno ravan , u oba smijera, sloj cementnog morta 1:2, debljine 2-5 cm, ovisno o točnosti izvedene podloge. Sve ostalo horizontalne i vertikalne sljubnice ( fuge ) potrebno je ispuniti po cijeloj površini tankoslojnim mortom max. debljine 3 mm. Prilikom zidanja nije dozvoljeno preklapanje vertikalnih sljubnica. Min. razmak između vertikalnih sljubnica dva susjedna reda smije biti 10 cm. Povezivanje zida i nosive konstrukcije potrebno je izvesti mehaničkim spojem sredstvima- ankerima. Kod pregradnih zidova u zgradi izvesti horizontalne armirano betonske serklaž u visini iznad vrata ( cca 205 cm od poda ) i vertikalne serklaže, a na zidovima na balkonu  izvesti vertikalne srklaže na max. razmaku od 1,5 m i horizontalni serklaž na vrhu zida, kako je prikazano u projektu. U stavci obračunat sav rad i materijal po uputi prizvođača. U stavci uračunat sav materijal, rad i potrebna radna skela. Obračun po m2 izvedenog zida.</t>
  </si>
  <si>
    <t>- kamena vuna 20,0 cm</t>
  </si>
  <si>
    <t>- kamena vuna 5,0 cm</t>
  </si>
  <si>
    <t>Dobava i ugradnja granitne klupčice debljine 3,0 cm, širine 20,0 cm sa obostrano urezanim okapnim kanalom. Klupčica se postavlja na zid na balkonu. U stavci uračunati sav potreban materijal, rad i pričvrsni pribor. Obračun se vrši po ml ugrađene klupčice.</t>
  </si>
  <si>
    <t xml:space="preserve">Betoniranje armirano betonske maske iznad ulaza, betonom C25/30 , širine 15,0 cm i visine 24,0 cm , u odgovarajućoj oplati. Prije izrade oplate ležajeve očistiti vodom. U stavku uračunati sve prijenose oplate sa podupiranjem, potrebnu radnu skelu, osiguranje oplate, rad i materijal. Obračun po m3 ugrađenog betona i m2 oplate. </t>
  </si>
  <si>
    <t>Izrada i montaža vertikalnih olučnih cijevi kružnog presjeka promjera 12 cm izrađenih od pocinčanog bojanog plastificiranog  lima  debljine 0,55 mm, pričvršenih za zid ogrlicama. U cijenu uključiti i potrebne ogrlice i koljena . Obračun po ml sve komplet.</t>
  </si>
  <si>
    <t>Dobava izrada  i montaža  prihvatnog "lonca"  na  spoju odvoda slivnika na ravnom krovu i oborinske vertikale,  izrađenog od pocinčanog bojanog plastificiranog  lima debljine 0,55 mm, veličine 20/25/15 cm. Lonci se postavljaju na sjevernom pročelju. U cijenu  uključiti  spoj  sa   horizontalnim žljebom  i  prihvatni "lonac".  Obračun po kom sve komplet.</t>
  </si>
  <si>
    <t>-r.š.60 cm</t>
  </si>
  <si>
    <t>-r.š.75 cm</t>
  </si>
  <si>
    <t>Dobava izrada i montaža opšava  parapetnog zida na ravnom krovu,izrađenog od pocinčanog plastificiranog bojanog lima, debljine 0,55 mm , razvijene širine 60,0 cm. Obračun po ml sve komplet.</t>
  </si>
  <si>
    <r>
      <rPr>
        <sz val="11"/>
        <rFont val="Arial"/>
        <family val="2"/>
        <charset val="238"/>
      </rPr>
      <t>Dobava i postava jednokomponentnog cementnog hidroizolacijskog morta ojačanog vlaknima, kao Sikalastic 1K ili jednako vrijedan --------------------------------------------------------------------</t>
    </r>
    <r>
      <rPr>
        <b/>
        <sz val="11"/>
        <rFont val="Arial"/>
        <family val="2"/>
        <charset val="238"/>
      </rPr>
      <t xml:space="preserve">, </t>
    </r>
    <r>
      <rPr>
        <sz val="11"/>
        <rFont val="Arial"/>
        <family val="2"/>
        <charset val="238"/>
      </rPr>
      <t>na balkonu. Mort se izvodi u  dva do tri sloja ukupne debljine 3 mm. Može se ugraditi gleterom ili  četkom prema omjeru miješanja s vodom navedenom u tehničkom listu.  Sve spojeve zidova i podova izvesti dodatnim ojačanjem</t>
    </r>
    <r>
      <rPr>
        <b/>
        <sz val="11"/>
        <rFont val="Arial"/>
        <family val="2"/>
        <charset val="238"/>
      </rPr>
      <t xml:space="preserve"> </t>
    </r>
    <r>
      <rPr>
        <sz val="11"/>
        <rFont val="Arial"/>
        <family val="2"/>
        <charset val="238"/>
      </rPr>
      <t>kao Sika Seal Tape S (PP mrežica sa PVC ojačanjem za veće pomake). Obračun po m2 izvedenog premaza uključivo sa trakom za ojačenje na spojevima zida i poda.</t>
    </r>
  </si>
  <si>
    <r>
      <t xml:space="preserve">Dobava i postava hidroizolacije iz sintetičke membrane na bazi mekog PVC-a, armirana poliesterskom mrežicom, UV stabilna, debljine d= 1,5 mm,  (kao  </t>
    </r>
    <r>
      <rPr>
        <i/>
        <sz val="11"/>
        <rFont val="Arial CE"/>
        <family val="2"/>
        <charset val="238"/>
      </rPr>
      <t>SIKAPLAN  15 G</t>
    </r>
    <r>
      <rPr>
        <sz val="11"/>
        <rFont val="Arial CE"/>
        <family val="2"/>
        <charset val="238"/>
      </rPr>
      <t>, proizvođača SIKA, SARNAFIL S-327 ili MAPEPLAN – M15 ili jednako vrijedne _____________________________). Membrane se slobodno polažu te se mehanički fiksiraju za podlogu, nehrđajućim vijcima s podložnom pločicom u skladu s proračunom proizvođača hidroizolacijske membrane  (Jet-Stream, prema Eurocodu1) cca 5 kom/m2. Spojevi se obrađuju toplinskim ili kemijskim putem sa širinom vara od min. 3 cm, preklop 5-8 cm, u skladu s propisanom tehnologijom od strane proizvođača membrane. Hidroizolacija se na detaljima učvršćuje o podlogu plastificiranim limovima, Sika PVC lim, i hermetizira poliuretanskim kitovima ( kao Sikaflex PRO 2HP ili Sikaflex ATili jednakovrijednim ______________________). U stavci uračunat sav rad, materijal i prijenosi, trake za brtvljenje, šipke sa sintetičkim užetom i sav pričvrsni pribor. Obračun po m2 sve komplet.</t>
    </r>
  </si>
  <si>
    <t>Izrada , dobava i ugradnja dilatacijskog lima na pročeljima,  izrađenog od aluminijskog bojanog plastificiranog lima debljine 0,60 mm i razvijene širine 30 cm. U stavci uračunat sav rad, materijal i pričvrsni pribor. Obračun po ml .</t>
  </si>
  <si>
    <t>Izrada , dobava i ugradnja dilatacijskog lima u hodnicima unutar zgrade,  izrađenog od aluminijskog bojanog plastificiranog lima debljine 0,60 mm i razvijene širine 30 cm. U stavci uračunat sav rad, materijal i pričvrsni pribor.Obračun po ml .</t>
  </si>
  <si>
    <t>Izrada, dobava i ugradnja aluminijskih plastificiranih prozorskih klupčica u boji stolarije. Debljina lima je 2,0 mm, a sa obje strane na krajevima klupčice ugraditi aluminijsku krajnik. Nagib klupčice od prozora prema van iznosi 5%. Visina čela ( okapnice ) iznosi 40 mm. U stavci uračunat sav materijal i rad. Obračun po ml sve komplet.</t>
  </si>
  <si>
    <t>- klupčica razvijene širine 24,0 cm</t>
  </si>
  <si>
    <t>Izrada, dobava i ugradnja "lulica" u zidu balkona za odvodnju vode sa balkona, izrađenih od pocinčanog plastificiranog bojanog lima debljine 0,55 mm, ukupne dužine 20,0 cm.  Lulicu ugraditi na mjestu prikazanom u grafičkim prilozima. Prilikom izvedbe radova voditi računa o padovima poda na balkonu. U stavci uračunat sav rad i materijal. Obračun po kom sve komplet.</t>
  </si>
  <si>
    <t>- klupčica razvijene širine 38,0 cm</t>
  </si>
  <si>
    <t>Dobava i postavljanje wpc podnica na dijelu natkrivene i nenatkrivene terase, koje se postavljaju u razini sa opločnicima. Wpc podnice su dimenzija 14x3x400cm. Polažu se na potkonstrukiju od aluminijskih profila dimenzija 5x3x400cm. Podkonstrukcija se montira na betonsku podnu ploču, na osnom razmaku od max. 50 cm. Udaljenost između paralelnih podnih elemenata može biti maksimalno 50cm. Kako bi voda mogla otjecati potrebno je ostaviti 20 mm prostora između dva susjedna dijela potkonstrukcije. Podnice se postavljaju okomito na potkonstrukciju  i fiksiraju se pomoću inox kopči. Obavezno treba ostaviti razmak između dvije podnice od 5-6mm kako bi tekućina mogla otjecati. Podnice treba pričvrstiti sa kopčama svakih 30cm. Na početku i na kraju podnica obloge moraju biti montirane kopče. Podnica ne smije izlaziti izvan podkonstrukcije (podnih elemenata) više od 2cm. U suprotnom može doći do savijanja. Po rubovima ugraditi aluminijske kutne profile. U stavci uračunat sav potreban materijal, rad i pričvrsni pribor. Obračun po m2 ugrađenih podnica i ml ugrađenih kutnih  lajsni.</t>
  </si>
  <si>
    <r>
      <t>Izrada horizontalne hidroizolacije na podu prije polaganja keramičkih pločica u saniratnim čvorovima , kamenih ploča na ulazu u zgradu i na dijelu natkrivene i  nenatkrivene tarase ( kao K</t>
    </r>
    <r>
      <rPr>
        <sz val="11"/>
        <rFont val="Arial"/>
        <family val="2"/>
        <charset val="238"/>
      </rPr>
      <t>Ö</t>
    </r>
    <r>
      <rPr>
        <sz val="11"/>
        <rFont val="Arial CE"/>
        <family val="2"/>
        <charset val="238"/>
      </rPr>
      <t>STER BD 50 ili jednako vrijednom---------------------------------------------------------------------------- ),pastoznim brzosušećim fleksibilnim premazom. Hidroizolacija se nanosi u slojudebljine 0,5 mm , a nanosi se četkom ili valjkom. Prije nanošenja hidroizolacijskog premaza nanijeti temeljni premaz ( kao KÖSTER BD Primer ili jednako vrijedan ____________________________ ). Izolaciju izvesti vertikalno uz zidove visine 10 cm. U  jediničnu cijenu uključiti sve gore navedeno,  materijal i rad . Obračun po m2.</t>
    </r>
  </si>
  <si>
    <r>
      <t xml:space="preserve">Izrada, dobava i ugradnja rukohvata na zidu balkona, koji se sastoji od rukohvata izrađenog od  inox cijevi  </t>
    </r>
    <r>
      <rPr>
        <sz val="11"/>
        <rFont val="Calibri"/>
        <family val="2"/>
        <charset val="238"/>
      </rPr>
      <t>Ø</t>
    </r>
    <r>
      <rPr>
        <sz val="11"/>
        <rFont val="Arial"/>
        <family val="2"/>
      </rPr>
      <t xml:space="preserve"> 40.3 mm , te vertikalno postavljenih inoks nosača- cijevi </t>
    </r>
    <r>
      <rPr>
        <sz val="11"/>
        <rFont val="Calibri"/>
        <family val="2"/>
        <charset val="238"/>
      </rPr>
      <t>Ø</t>
    </r>
    <r>
      <rPr>
        <sz val="11"/>
        <rFont val="Arial"/>
        <family val="2"/>
      </rPr>
      <t xml:space="preserve"> 10 mm koji povezuju rukohvat sa držačima  pričvršćenim za zid. Razmak između vertikalnih nosača max. 150 cm. Rukohvati se postavljaju na visinu 100 cm od gotovog poda.  Na spoju vertikalnih nosača i poda ugraditi  rozete. U stvaci uračunat sav materijal, rad i pričvrsni pribor. Sve komplet sposobno za uporabu. Obračun po ml gotovog ugrađenog rkohvata.</t>
    </r>
  </si>
  <si>
    <r>
      <t xml:space="preserve">Izrada, dobava i ugradnja ograde od inoxa na dijelu natkrivene i nenatkrivene terase, koji se sastoji od glavnih nosača i rukohvata izrađenih  od  inox cijevi  </t>
    </r>
    <r>
      <rPr>
        <sz val="11"/>
        <rFont val="Calibri"/>
        <family val="2"/>
        <charset val="238"/>
      </rPr>
      <t>Ø</t>
    </r>
    <r>
      <rPr>
        <sz val="11"/>
        <rFont val="Arial"/>
        <family val="2"/>
      </rPr>
      <t xml:space="preserve"> 40.3 mm , te vertikalno postavljenih inoks cijevi </t>
    </r>
    <r>
      <rPr>
        <sz val="11"/>
        <rFont val="Calibri"/>
        <family val="2"/>
        <charset val="238"/>
      </rPr>
      <t>Ø</t>
    </r>
    <r>
      <rPr>
        <sz val="11"/>
        <rFont val="Arial"/>
        <family val="2"/>
      </rPr>
      <t xml:space="preserve"> 10 mm ( ispune ) postavljenih na max. razmaku od 12,0 cm. Razmak između vertikalnih nosača max. 150 cm. Ograda je visine 100 cm od gotovog poda.  Na spoju vertikalnih nosača i poda ugraditi  rozete. Prilikom izrade ograde predvidjeti mogućnost ugradnje ukrasnih vodootpornih ploča  izrađenih u obliku raznih životinja. U stvaci uračunat sav materijal, rad i pričvrsni pribor. Obračun po ml gotove ugrađene ograde.</t>
    </r>
  </si>
  <si>
    <t>- sokl lajsna</t>
  </si>
  <si>
    <t>III.   PODOPOLAGAČKI RADOVI</t>
  </si>
  <si>
    <t>Dozvoljene granične vrijednosti neravnina pripremljene podloge prema DIN 18202: mjereno na razmaku od 0,1 m -1 mm, 1 m - 3 mm, 4,0 m - 9 mm, 10 m - 12 mm, 15m - 15 mm. Predviđena visina izravnavanja  3 mm.Sve izvesti s originalnim materijalom, prema uputi proizvođača podne obloge.U jediničnu cijenu uključen kompletan rad materijal i pribor do pune pripravnosti podloge za polaganje podne obloge.Obračun po m2 pripremljene podloge.</t>
  </si>
  <si>
    <t>Dobava i postava PVC SPORTSKE podne obloge u dvorani. Na pripremljenu podlogu polaže se elastična podna obloga  GRABO EXTREME ,u trakama širine 200 cm, ukupne debljine 8 mm.vatrootpornost prema EN 13501-1  Cfls1. ekološki certifikat ISO 14001. certifikat ISO 9001. bez emisije formaldehida, sportski atest EN 14904, oznaka CE, CXP - HD podloga, šok apsorpcija prema EN 14808: P2, vertikalna deformacija prema EN 14809: ≤ 3 mm, povrat energije prema NF P 90 203 : ≥ 0.31 m/s, odboj lopte prema EN 12235: ≥ 90%, otpornost na udubljenja prema EN 1516: ≤ 0.5 mm</t>
  </si>
  <si>
    <t>Dobava materijala i izvedba pripreme podloge -  izravnavajućeg sloja na prethodno izbrušenoj podlozi. Sve eventualne veće neravnine na podlozi iz arm. cem. estriha potrebno je  izravnati  reparaturnim mortom ( kao UZIN NC 182 ili jednakovrijedan proizvod _____________________ ). Eventualne pukotine u estrihu potrebno je sanirati prikladnom epoksi masom i valovitim spojnicama. Na očišćenu i pripremljenu podlogu prvo se nanosi  predpremaz ( kao UZIN PE 260 ili jednako vrijedan ______________________ ), kao priprema za masu za izravnavanje, a zatim izravnavajuća masa ( kao UZIN NC 160 ili jednakovrijedan ___________________________ ), u sloju debljine 3 mm.Prije polaganja završne podne obloge, izravnatu i osušenu podlogu potrebno je prebrusiti brusnim papirom granulacije 40.</t>
  </si>
  <si>
    <t>Dobava i postava gotovog troslojnog lamel parketa ( parena bukva ) , I klase,  debljine 15 mm . Parket je dužine 1500 - 2200 mm i max. širine 150 mm.  Parkel se postavlja i spaja na pero i utor i dodatno ljepi za prethodno pripremljenu podlogu. Ljepljenje se vrši posebnom vrstom ljepila za tu vrstu radova ( ljepilo na bazi poliuretana i silana ili jednokomponentno elastično ljepilo ). Podloga na koju se parket ugrađuje mora biti čista, suha, ravna i tvrda. Nakon ugradnje parketa ugraditi kutne sokl lajsne širine 2,0 cm i visine 7,0 cm. Na prelazu između dvije različite podne obloge ugraditi prelaznu lajsnu. U stavku uračunat sav rad i materijal. Obračun po m2 sve komplet.</t>
  </si>
  <si>
    <t>Dobava i postavljanje  hrastovog  parketa u učionici, I klase, debljine 22 mm,  sa brušenjem  i lakiranjem  3 x lakom za parket na vodenoj bazi.  Dobava i postavljanje  obrađenih kutnih parket lajsni kvalitete kao parket. Lajsne visine 7 cm širine 2 cm, Dimenzije  parketa i način slaganja  prema izboru projektanta. Obračun po m2 za parket i ml za kutne lajsne.</t>
  </si>
  <si>
    <t>- parket</t>
  </si>
  <si>
    <t xml:space="preserve">Popravak, brušenje i lakiranje postojećeg parketa u kancelarijama i prostoru za rad sa roditeljima. Parket prebrusiti i lakirati u tri sloja lakom za parket na bazi vode. U stavci uračunat sav materijal , rad i brušenje i lakiranje postojećih sokl lajsni. Obračun po m2 sve komplet. </t>
  </si>
  <si>
    <t>- sokl lajsna ( ugradnja i lakiranje novih lajsni )</t>
  </si>
  <si>
    <t>Dobava i postavljanje granitnih paljenih impregriranih ploča na natkrivenom ulazu u zgradu . Ploče dim 30*30 cm debljine  2 cm  u boji po izboru Projektanta. Ploče se postavljaju  ljepljenjem odgovarajućim fleksibilnim ljepilom za vanjske radove. Uz zidove izvesti sokl visine 10 cm. U cijenu uračunati sav potreban materijal i rad. Obračun se vrši po m2 ugrađenih ploča i ml izvedenog sokla.</t>
  </si>
  <si>
    <t>- sokl 10 cm</t>
  </si>
  <si>
    <t>Dobava i postavljanje granitnih kamenih ploča u hodniku . Ploče dim 30*30 cm debljine  2 cm  u boji po izboru Projektanta. Ploče se postavljaju  ljepljenjem odgovarajućim fleksibilnim ljepilom za vanjske radove. Uz zidove izvesti sokl visine 10 cm. Na spoju sa drugom vrstom poda ugraditi prelaznu lajsnu. U cijenu uračunati sav potreban materijal i rad. Obračun se vrši po m2 ugrađenih ploča i ml izvedenog sokla.</t>
  </si>
  <si>
    <t xml:space="preserve">Dobava i postavljanje DLW Linoleum podne obloge u garderobi ( kao Armstrong ili jednakovrijedan __________________ ), debljine 2,5 mm. u dva tona po izboru  projektanta. Podna obloga  se postavlja ljepljenjem disperzivnim ljepilom homogeno uz varenje svih spojeva. Prije postavljanja poda podlogu  izravnati   samonivelirajućom masom  cca.  3 mm  za  izravnanje  podloge.  Uz zidove postaviti zaobljeni dlw sokl sa završnom lajsnom. U cijenu uključiti dobavu i postavljanje podne obloge, izravnavanje podloge samonivelirajućom masom i dlw sokl. Obračun po m2 za pod i ml za sokl  sve komplet. </t>
  </si>
  <si>
    <t>Dobava i ugradnja podnih protukliznih keramičkih pločica u sanitarnim čvorovima i kuhinji, I klase vel. 30*30 cm , u boji po izboru projektanta. Nabavna cijena pločica iznosi do 100 kn/m2. Pločice se postavljaju  u fleksibilno ljepilo za unutarnju upotrebu, a fuge zapuniti masom za fugiranje. U stavci uračunati sav potreban materijal i rad. Obračun se vrši po m2 za pod.</t>
  </si>
  <si>
    <t>Dobava i ugradnja podnih protukliznih gres pločica u hodnicima, I klase vel. 30*30 cm, u boji po izboru projektanta. Nabavna cijena pločica iznosi do 100 kn/m2. Pločice se postavljaju  u fleksibilno ljepilo za unutarnju upotrebu, a fuge zapuniti masom za fugiranje. U stavci uračunati sav potreban materijal i rad. Obračun se vrši po m2 za pod i ml za sokl.</t>
  </si>
  <si>
    <t xml:space="preserve">- gres pločice </t>
  </si>
  <si>
    <t>Dobava i ugradnja zidnih keramičkih pločica u sanitarnim čvorovima i kuhinji , I klase vel.  30*30 cm, u boji po izboru projektanta.  Nabavna cijena pločica iznosi do 100 kn/m2. Oštre rubove izvesti sa rubnim plastičnim lajsnama u boji pločica.  Pločice  postavljati ljepljenjem na zid fleksibilnim ljepilom za unutarnju upotrebu, a fuge zapuniti masom za fugiranje. U stavci uračunati sav potreban materijal i rad. Obračun se vrši po m2 .</t>
  </si>
  <si>
    <t>Izvedba armiranocementnog plivajućeg estriha, debljine d= 5,0 cm i d= 7,0 cm, iznad sloja toplinske izolacije.  Izvedbu  vršiti  po  unaprijed utvrđenoj  recepturi i po važećim  normativima sa potrebnim materijalom za rubno dilatiranje od zidova. Estrih u kupaonicama izvesti u padu prema slivniku. U cijenu uključiti i polipropilenska vlakna za armiranje. Gornja površina izvedenog estriha mora biti ravna i obrađena tako da se na nju može izvesti finalna podna obloga. Obračun po  m2 gotovog estriha.</t>
  </si>
  <si>
    <t>- estrih d= 5,0 cm</t>
  </si>
  <si>
    <t>- estrih d= 7,0 cm</t>
  </si>
  <si>
    <t>Izvedba armiranocementnog plivajućeg estriha na balkonu, u padu, prosječne debljine d= 5,0 cm, iznad sloja toplinske izolacije.  Izvedbu  vršiti  po  unaprijed utvrđenoj  recepturi i po važećim  normativima. U cijenu uključiti i polipropilenska vlakna za armiranje. Gornja površina izvedenog estriha mora biti ravna i obrađena tako da se na nju može izvesti finalna podna obloga. Obračun po  m2 gotovog estriha.</t>
  </si>
  <si>
    <t>Dobava i postavljanje toplinske izolacije koja se sastoji od ekstrudiranog polistirena ( XPS ) , debljine 6,0 cm.  ( 33 kg/m3) . Obračun po m2 sve komplet .</t>
  </si>
  <si>
    <t>Izrada spuštenog stropa iznad ulaza u hodniku  od gipskartonskih ploča 2 x 1,25 cm. Ploče se postavljaju dvostruko, a pričvršćene su na metalnu podkonstrukciju. Iznad  ploča ugraditi sloj mineralne vune debljine 16,0 cm. Sve spojeve ploča pregletati i ugraditi mrežicu. U cijenu je uključen sav  vijčani materijal, potkonstrukcija i ploče, sav rad i potrebna  radna skela.  Obračun po m2  izvedenog stropa.</t>
  </si>
  <si>
    <t>Oblaganje ugradbenih vodokotlića u sanitarnim čvorovima vodootpornim gipskartonskim pločama 2 x 1,25 cm. Ploče se postavljaju dvostruko, a pričvršćene su na metalnu podkonstrukciju. Sve spojeve ploča pregletati i ugraditi mrežicu. U cijenu je uključen sav  vijčani materijal, potkonstrukcija i ploče, sav rad i potrebna  radna skela.  Obračun po m2  sve komplet.</t>
  </si>
  <si>
    <t xml:space="preserve">Izrada završne obloge poda na 2 katu od dvokomponentnog epoksidnog premaza na bazi vode ( kao Sikafloor- 2530 W ili jednakovrijednog ___________________________ ), u boji po izboru projektanta. Podloga mora biti ravna i čista. Na pripremljenu podlogu četkom nanijeti temeljni premaz ( kao Sikafloor-156 ili jednakovrijedan _____________________ ) uz potpuno zatvaranje pora, a zatim pomoću kratkodlakog valjka nanijeti završni premaz u dva sloja. Prvi sloj razrijediti vodom do 5%, a drugi nanijeti nerazređen. Uz zidove izvesti skol visine 10 cm. Prilikom izvođenja radova osigurati dobru ventilaciju kako bi došlo da pravilnog vezivanja i sušenja. Sve radove izvoditi u skladu sa uputama proizvođača i uputama iz tehničkog lista proizvoda. U stavci uračunat sav rad i potreban materijal. Obračun po m2 izvedene podneobloge. </t>
  </si>
  <si>
    <r>
      <t xml:space="preserve">Dobava i postavljanje toplinske izolacije ravnog krova iznad dijela dogradnje, koja se sastoji od kamene vune ( 135 kg/m3 ),u sloju debljine 20,0 cm ( 10,0 + 10,0 cm ), linijskog koeficijenta prolaza topline </t>
    </r>
    <r>
      <rPr>
        <sz val="11"/>
        <rFont val="Arial"/>
        <family val="2"/>
        <charset val="238"/>
      </rPr>
      <t>λ</t>
    </r>
    <r>
      <rPr>
        <sz val="9.9"/>
        <rFont val="Arial"/>
        <family val="2"/>
        <charset val="238"/>
      </rPr>
      <t>≤</t>
    </r>
    <r>
      <rPr>
        <sz val="8.9"/>
        <rFont val="Arial CE"/>
        <family val="2"/>
        <charset val="238"/>
      </rPr>
      <t xml:space="preserve"> 0,037 W/(mK )</t>
    </r>
    <r>
      <rPr>
        <sz val="11"/>
        <rFont val="Arial CE"/>
        <family val="2"/>
        <charset val="238"/>
      </rPr>
      <t>. Ispod vune postaviti parnu branu od bitumenske ljepenke s uloškom od AL folije 0,1 mm varene za podlogu. Obračun po m2 sve komplet .</t>
    </r>
  </si>
  <si>
    <t>D-Max površinski kompleks, zaštitni površinski tretman PROTECSOL triple action, antibakterijska i fungicidna zaštita SANOSOL, boja prema izboru projektanta, a prema osnovnoj karti boja, sportski certifikati: IFF, WTTC, ITTF, FIBA, IBF, IHF, FIVB, itd. obloga se lijepi cijelom površinom, ljepilo prema preporuci proizvođača, rubovi traka krojeni i rezani za zavarivanje elektrodom u boji prema izboru projektanta, polaže ovlašteni podopolagač. U svaci uključena i završna kutna lajsna. Obračun po m2 gotovih (ugrađenih) podnih površina.</t>
  </si>
  <si>
    <t>- podna obloga</t>
  </si>
  <si>
    <t>- kutna lajsna</t>
  </si>
  <si>
    <t>Bojanje novoožbukanih zidova u perivim bojama u dva premaza u boji po izboru projektanta. U stavci uračunati, gletanje i brušenje, sav  potreban materijali, rad i potrebnu radnu skelu. Obraču se vrši po m2. sve komplet.</t>
  </si>
  <si>
    <t>- aluminijski rubni L profil</t>
  </si>
  <si>
    <t xml:space="preserve">Izrada, dobava i ugradnja aplikacija u obliku životinja i postavljanje na ogradu od inoxa na natkrivenoj i nenatkrivenoj terasi. Aplikacije moraju biti izrađene od vodootpornih ploča, a svi rubovi moraju biti fino obrađeni. Aplikacije završno obojati bojama koje nemaju štetan utjecaj o zdravlje. Aplikacije za ogradu pričvrstiti nehrđajućim vijcima. U stavci uračunata izrada šablona , izrada aplikacija, bojanje i ugradnja, te sav pričvrsni pribor. Obračun po kom sve komplet. </t>
  </si>
  <si>
    <t>Izvedba pregradnog zida od stakljene opeke dimenzija 190 x 190 x 80 mm ( Ezylay sustav ), za suhu gradnju, a montažom staklene opeke u posebne profilirane aluminijske okvire, uz upotrebu posebnih plastika i aluminijskih profiliranih podmetača i ukrutnih traka, sa fugom od silikona širine 3 mm. U stavci uračunat sav rad i materijal. Obračun po m2 sve komplet.</t>
  </si>
  <si>
    <t>Ostakljenje:
IZO staklom 6mm Clear / kaljeno Clear + 15 mm ( crna plastična lajsna ) Argon 90% + 4 mm Planibel Top N+T + 15 mm ( crna plastična lajsna ) Argon 90% + 4 mm Low-e Planibel Top N / 44.2 Lamistal Planibel 1.0. 
Karakteristike : Ug= 0,6 W/m2K, Uw&lt; 1,0 W/m2K. U svakoj stavci je navedeno unutarnje i vanjsko staklo. Obračun po kom. sve komplet.</t>
  </si>
  <si>
    <t xml:space="preserve">Izrada, dobava i ugradnja vanjske stolarije izrađene od profila sa prekinutim toplinskim mostom (kao Schüco AW75Sl ili jednakovrijednih__________________ )  ugradbene dubine 75 mm. Prekid toplinskog mosta postiže se pomoću politermidnih ( PT ) stega koje omogućavaju površinsku obradu prije ugradnje u profil ili poliamidnih ( PA ) koje omogućuju obradu nakon ugradnje u profil. U profilima krila vrata ugraditi poliamidnu dilatacionu stegu. Ugradnja se vrši tako da se okviri fiksiraju u zidove direktno preko sidrenih vijaka kroz profile štoka. Spojevi profila i zida moraju biti izvedeni na način da se zadovolji toplinska i hidroizolacija samog spoja, odnosno da se kvalitetno spriječi direktan ulaz vode ili pojava kondenzata sa unutarnje strane fasadnog zida. Brtvljenje između krila i štoka izvedeno je pomoću dvije EPDM brtve. Staklo je u krilo učvršćeno pomoću unutarnje letvice sa držačem te zabrtvljeno EPDM brtvama sa obje strane.                                                         </t>
  </si>
  <si>
    <t xml:space="preserve">Ulazna vrata su opremljena rolo pantima, bravom sa cilindrom, obostranim rukohvatom i hidrauličkim samozatvaračem, a balkonska vrata kvakom. Vrata opremiti tipskim pragom. Aluminijski profili su plastificirani u završni ton po izboru projektanta.                                                                                                      </t>
  </si>
  <si>
    <t>Karakteristike traženog sustava:
kvaliteta materijala AIMgSi 0,5 F22 EN AW-6060, toplinska klasa materijala DIN 4108, zrakopropusnost EN 12207 ( OZ-klasa 4,3 m3/hm2 ), vodonepropusnost EN 12208 ( OZ-klasa 9A8+5 min ), zaštita od uke DIN 4109, proračun Uw koeficijenta DIN EN ISO 10077-1, protuprovalnost DIN V ENV 1627, otpornost na udar vjetra EN 12210 ( OZ-klasa C5/B5 ), materijal za brtvljenje ( EPDM ) DIN 7863, površinska obrada DIN 17611, kontrola kvalitete DIN EN ISO 9001.</t>
  </si>
  <si>
    <t>U stavci uračunat sav potreban materijal, rad i pričvrsni pribor, te pribor za montažu. Sve radove izvesti prema shemama priloženim u glavnom projektu. Obračun po kom sve komplet.</t>
  </si>
  <si>
    <t>Izrada, dobava i ugradnja šesterodjelne staklene stijene na ulazu, podjeljene po vertikali na dva dijela, a po horizontali na četiri dijela( donji dio) i na dva dijela ( gornji dio). Gornja dva dijela čine ovklopna krila sa otvaranjem na ventus. Donji dio stijene sastoji se od dva bočna fiksna dijela i dvokrilnih zaokretnih vrata u sredini. Donji dio vrata i bočnih dijelova ostakliti mutnim staklom. Sve ostalo po općem opisu. Obračun po kom. sve komplet.</t>
  </si>
  <si>
    <t>Izrada, dobava i ugradnja četverodjelnog prozora, podjeljenog po vertikali i horizontali  na dva dijela. Dornja krila su otklopna sa otvaranjem na ventus, a donja krila su otklopno zaokretna. Sve ostalo po općem opisu. Obračun po kom. sve komplet.</t>
  </si>
  <si>
    <t>- POZ 1 vel. 300 x 280 cm</t>
  </si>
  <si>
    <t>- POZ 2 vel. 200 x 200 cm</t>
  </si>
  <si>
    <t>- POZ 2* vel. 200 x 200 cm</t>
  </si>
  <si>
    <t>Izrada, dobava i ugradnja četverodjelnog prozora, podjeljenog po vertikali i horizontali  na dva dijela. Lijeva strana prozora, donji i gornji su fiksni sa ostakljenjem vatrostalnim staklom otpornosti na požar EI 90. Desnu stranu prozora čine gornjr otklopno krilo sa otvaranjem na ventus i donje otklopno zaokretno krilo. Desna strana prozora ostakljena je staklom prema općem opisu. Sve ostalo po općem opisu. Obračun po kom. sve komplet.</t>
  </si>
  <si>
    <t>Izrada, dobava i ugradnja ulaznih vrata, podjeljenih po vertikali na dva dijela. Gornji dio čini nadsvjetlo koje je fiksno, a donji dio čine zaokretna vrata. Donji dio vrata ostakljen je mutnim staklom. Sve ostalo po općem opisu. Obračun po kom. sve komplet.</t>
  </si>
  <si>
    <t>- POZ 3 vel. 90 x 280 cm</t>
  </si>
  <si>
    <t>Izrada, dobava i ugradnja staklene stijene, podjeljenih po vertikali i horizontali na dva dijela. Gornji dio čini nadsvjetlo koje je fiksno, a donji dio čine dvokrilna zaokretna vrata. Donji dio vrata ostakljen je mutnim staklom. Sve ostalo po općem opisu. Obračun po kom. sve komplet.</t>
  </si>
  <si>
    <t>- POZ 4 vel. 139 x 260 cm</t>
  </si>
  <si>
    <t>- POZ 5 vel. 240 x 280 cm</t>
  </si>
  <si>
    <t>- POZ 6 vel. 300 x 200 cm</t>
  </si>
  <si>
    <t>Izrada, dobava i ugradnja šesterodijelne balkonske staklene stijene, podjeljenih po vertikali  na dva dijela, a po horizontali na tri dijela. Gornji dijelovi su otklopni sa otvaranjem na ventus, a donji dio čine dva bočna fiksna dijela i klizna vrata u sredini. Donji dio vrata i bočnih dijelova ostakljen je mutnim staklom. Sve ostalo po općem opisu. Obračun po kom. sve komplet.</t>
  </si>
  <si>
    <t>Izrada, dobava i ugradnja šesterodijelnog prozora, podjeljenog po vertikali  na dva dijela, a po horizontali na tri dijela. Gornji dijelovi su otklopni sa otvaranjem na ventus, a donji dio čine tri otklopno zaokretna prozora. Sve ostalo po općem opisu. Obračun po kom. sve komplet.</t>
  </si>
  <si>
    <t>Izrada, dobava i ugradnja jednokrilnog otklopno zaokretnog prozora. Sve ostalo po općem opisu. Obračun po kom. sve komplet.</t>
  </si>
  <si>
    <t>- POZ 7 vel. 100 x 120 cm</t>
  </si>
  <si>
    <t>Izrada, dobava i ugradnja dvokrilnog otklopno zaokretnog prozora. Sve ostalo po općem opisu. Obračun po kom. sve komplet.</t>
  </si>
  <si>
    <t>- POZ 8 vel. 200 x 120 cm</t>
  </si>
  <si>
    <t>Izrada, dobava i ugradnja dvodijelnog prozora. Lijeva strana prozora je fiksna sa ugrađenim vatrostalnim staklom, a na desnoj je ugrađeno otklopno zaokretno krilo. Sve ostalo po općem opisu. Obračun po kom. sve komplet.</t>
  </si>
  <si>
    <t>- POZ 8* vel. 200 x 120 cm</t>
  </si>
  <si>
    <t>Izrada, dobava i ugradnja četverodijelnog prozora, podjeljenog po vertikali i horizontali na dva dijela. Gornji dijelovi su otklopni sa otvaranjem na ventus, a donji dio čine dva otklopno zaokretna prozora. Sve ostalo po općem opisu. Obračun po kom. sve komplet.</t>
  </si>
  <si>
    <t>- POZ 9 vel. 200 x 220 cm</t>
  </si>
  <si>
    <t>Izrada, dobava i ugradnja četverodijelnog prozora podijeljenog po vertikali i horizontala na dva dijela. Lijeva strana prozora je fiksna sa ugrađenim vatrostalnim staklom, a na desnoj strani je gore ugrađeno otklopno krilo sa otvaranjem na ventus i dolje otklopno zaokretno krilo. Sve ostalo po općem opisu. Obračun po kom. sve komplet.</t>
  </si>
  <si>
    <t>- POZ 9* vel. 200 x 220 cm</t>
  </si>
  <si>
    <t>Izrada, dobava i ugradnja šesterodijelne balkonske stijene, podijeljene po vertikali na dva dijela, a po horizontali na tri. Gornji dijelovi imaju  ugrađeno otklopno krilo sa otvaranjem na ventus , a donji dio čine dva bočna fiksna dijela i zaokretna vrata u sredini. Donji dijelovi vrata i bočnih fiksnih dijelova ostakljeno je mutnim staklom. Sve ostalo po općem opisu. Obračun po kom. sve komplet.</t>
  </si>
  <si>
    <t>- POZ 10 vel. 300 x 300 cm</t>
  </si>
  <si>
    <t>- POZ 11 vel. 240 x 300 cm</t>
  </si>
  <si>
    <t>Izrada, dobava i ugradnja šesterodijelnog prozora, podijeljene po vertikali na dva dijela, a po horizontali na tri dijela. Gornji dijelovi imaju  ugrađeno otklopno krilo sa otvaranjem na ventus , a donji dio čine tri otklopno zaokretna krila. Sve ostalo po općem opisu. Obračun po kom. sve komplet.</t>
  </si>
  <si>
    <t>- POZ 12 vel. 240 x 220 cm</t>
  </si>
  <si>
    <t>- POZ 13 vel. 300 x 220 cm</t>
  </si>
  <si>
    <t>- POZ 14 vel. 100 x 100 cm</t>
  </si>
  <si>
    <t>- POZ 14* vel. 100 x 100 cm</t>
  </si>
  <si>
    <t>Izrada, dobava i ugradnja jednokrilnog fiksnog prozora ostakljenog vatrostalnim staklom otpornosti na požar EI 90. Sve ostalo po općem opisu. Obračun po kom. sve komplet.</t>
  </si>
  <si>
    <t>Izrada, dobava i ugradnja trokrilnog otklopno zaokretnog prozora. Sve ostalo po općem opisu. Obračun po kom. sve komplet.</t>
  </si>
  <si>
    <t>- POZ 15 vel. 300 x 120 cm</t>
  </si>
  <si>
    <t>20.</t>
  </si>
  <si>
    <t>- POZ 16 vel. 240 x 120 cm</t>
  </si>
  <si>
    <t xml:space="preserve">Aluminijski profili se obrađuju plastifikacijom, u boji po izboru projektanta. Izvoditelj radova obavezan je prije početka plastifikacije aluminijskih profila podnijeti projektantima na uvid i odobrenje uzorke aluminijskih profila plastificirane prema njihovom izboru. </t>
  </si>
  <si>
    <t xml:space="preserve">Ugradnja : okviri se fiksiraju u betonsku konstrukciju direktno preko sidrenih vijaka kroz profile štoka. Broj pričvršćenja i njihov raspored i dimenzioniranje su sistemski rješeni.
Detalji učvršćenja – gornji, donji, bočni, sa drugim sistemom- sistemski su rješeni; koristiti pur-pjenu protupožarne klase B1.  
</t>
  </si>
  <si>
    <t xml:space="preserve">U cijeni stavke uključiti komplet sav potreban rad i materijal prema općem opisu, kao i sve dodatne radove i materijale potrebne da se izradi  i ugradi stijena i izdavanje atesta. Obračun po kom. </t>
  </si>
  <si>
    <t xml:space="preserve">Protupožarna puna  vrata  izrađuju se od aluminijskih profilia bez prekinutog toplinskog mosta, u klasi protupožarnosti EI 90, ugradbene dubine 80 mm kao Sshuco ADS 80 FR60 ili jednakovrijedne ____________.  Brtvljenje između krila i štoka osigurano je pomoću 2 brtve. Protupožarnost prema HRN DIN 4102 obuhvaća zaštitu od plamena, dima i prolaza topline u roku od 90 min, i to za:
- vrata   (DIN 4102-5)
</t>
  </si>
  <si>
    <t xml:space="preserve">Izrada, dostava i montaža protupožarnih jednkrilnih punih  vrata vel. 90/205 cm. Vrata u klasi protupožarnosti EI 90. Sve ostalo izvesti prema shemi i općem opisu. </t>
  </si>
  <si>
    <t>POZ 1. vel. 90/205 cm</t>
  </si>
  <si>
    <t>21.</t>
  </si>
  <si>
    <t xml:space="preserve">Izrada, dobava i ugradnja vanjskih žaluzina na prozorima i staklenim stijenama, izrađenih od aluminijskih bojanih plastificiranih lamela, širine lamele 65 mm, u boji po izboru projektanta. Žaluzine opremiti elektromotorom i mehanizmom za spuštanje i dizanje, te rotiranje pomoću prekidača ugrađenog sa unutarnje strane u prostoriji. U gornjem dijelu ispred žaluzine ugraditi aluminijsku, bojanu plastificiranu masku. U stavci uračunat sav rad, materijal, elektromotor i montažni i pričvrsni pribor. Obračun po kom. sve komplet do potpune funkcionalnosti. </t>
  </si>
  <si>
    <t>- žaluzina vel. 200 x 200 cm</t>
  </si>
  <si>
    <t>- žaluzina vel. 80 x 280 cm</t>
  </si>
  <si>
    <t>- žaluzina vel. 100 x 200 cm</t>
  </si>
  <si>
    <t>- žaluzina vel. 200 x 120 cm</t>
  </si>
  <si>
    <t>- žaluzina vel. 200 x 220 cm</t>
  </si>
  <si>
    <t>- žaluzina vel. 100 x 300 cm</t>
  </si>
  <si>
    <t>- žaluzina vel. 80 x 300 cm</t>
  </si>
  <si>
    <t>- žaluzina vel. 100 x 220 cm</t>
  </si>
  <si>
    <t>Izrada, dobava i ugradnja unutarnjih jednokrilnih zaokeretnih vrata svijetle vel. 71/198,5 cm. Sve ostalo prema općem opisu. Obračun po kom sve komplet.</t>
  </si>
  <si>
    <t>Izrada, dobava i ugradnja unutarnje staklene stijene po horizontali podjeljene na dva dijela. Jedan dio je fiksan, a drugi čine zaokretna vrata. U donji dio vrata i fiksni dio ugraditi puni panel, a ggornji dio ostakliti jednostrukim sigurnosnim staklom 6.6.2 lamistal. Sve ostalo prema općem opisu. Obračun po kom sve komplet.</t>
  </si>
  <si>
    <t>- POZ 1 vel. 71 x 198,5 cm</t>
  </si>
  <si>
    <t>- POZ 2 vel. 81 x 198,5 cm</t>
  </si>
  <si>
    <t>- POZ 3 vel. 182 x 200 cm</t>
  </si>
  <si>
    <t>- POZ 4 vel. 135 x 140 cm</t>
  </si>
  <si>
    <t>Izrada, dobava i ugradnja četverodijelnog prozora, po horizontali i vertikali podjeljenog na dva dijela. Sva četiri dijela su fiksna i ostakljena jednostrukim sigurnosnim staklom 6.6.2 lamistal. Sve ostalo prema općem opisu. Obračun po kom sve komplet.</t>
  </si>
  <si>
    <t>Izrada, dobava i ugradnja unutarnjih jednokrilnih zaokeretnih ostakljenih vrata svijetle vel. 91/198,5 cm. Donji dio vrata ( visine 25 cm) je pun panel, a ostali dio vrata je ostakljen jednostrukim sigurnosnim staklom 6.6.2 lamistal. Sve ostalo prema općem opisu. Obračun po kom sve komplet.</t>
  </si>
  <si>
    <t>- POZ 5 vel. 91 x 198,5 cm</t>
  </si>
  <si>
    <t>Izrada, dobava i ugradnja unutarnjih jednokrilnih zaokeretnih ostakljenih vrata svijetle vel. 90/198,5 cm. Donji dio vrata ( visine 25 cm) je pun panel, a ostali dio vrata je ostakljen jednostrukim sigurnosnim staklom 6.6.2 lamistal. Sve ostalo prema općem opisu. Obračun po kom sve komplet.</t>
  </si>
  <si>
    <t>- POZ 6 vel. 90 x 198,5 cm</t>
  </si>
  <si>
    <t xml:space="preserve">Dobava i montaža sanitarnih kabina u  sanitarnim grupama. Sanitarna kabina kao SOEMA serija GalLeria sa stijenkama visine 135 cm, uključujući s al. Nogama. V=15 cm i pregradnim stijenama od višeslojnog HPL-a deblj. 14mm-zaobljenih rubova. Stijenke se montiraju pomoću anodiziranih al. profila u koje se ugrađuju nosači koji sadrže amortizere i spojnice, automatske al. podesive i upotpunjene plastičnim umecima protiv ogrebotina. Plastična brava opremljena je pokazivačem zauzeto/slobodno i sustavom za otvaranje u slučaju nužde. Cijelu konstrukciju uzduž  vanjske gornje stijenke spaja al. anodizirani profil (tzv. lanac). Osim što su putem al. nožica (koje imaju mogućnost niveliranja) postavljene na pod, stijenke se također pričvršćuju putem al. spojnica i za zid. Sve komplet s potrebnim okovom, brtvama, spojnicama - sve za optimalno i nesmetano funkcioniranje.  Obračun po kompletu. </t>
  </si>
  <si>
    <t>POZ 1- sanitarna kabina sastoji se od   prednje stijene dužine 85 cm sa dvoja vrata svijetle  širine 80  cm i jedne poprečne pregrade dužine 130 cm.</t>
  </si>
  <si>
    <t>kompl.</t>
  </si>
  <si>
    <t>Dobava i postavljanje odbojnika  za vrata. Obračun po kom.</t>
  </si>
  <si>
    <t>Dobava i ugradnja otirača kao GUMAL PLUS-T širine 28 mm, s razmakom od 4 mm s tekstilnom ispunom.  U cijenu uključiti i al. kutni profil 20/20 mm, isti ugraditi prilikom postavljanja ploča od bijelog kamena. Postavlja se u vjetrobranim prostorima . Obračun po kom sve komplet otirač i okvir.</t>
  </si>
  <si>
    <t>- vel. 80/180 cm</t>
  </si>
  <si>
    <t>Dobava i postavljanje toplinske izolacije koja se sastoji od ekstrudiranog polistirena ( XPS ) , debljine 15,0 cm.  ( 33 kg/m3) . Obračun po m2 sve komplet .</t>
  </si>
  <si>
    <t>- čepasta folija</t>
  </si>
  <si>
    <t>Izrada spuštenog stropa u sanitarnim čvorovima i kuhinji na prvom katu, od vodootpornih gipskartonskih ploča 2 x 1,25 cm. Ploče se postavljaju dvostruko, a pričvršćene su na metalnu podkonstrukciju. Strop izvesti na visini h= 275 cm. Sve spojeve ploča pregletati i ugraditi mrežicu. U cijenu je uključen sav  vijčani materijal, potkonstrukcija i ploče, sav rad i potrebna  radna skela.  Obračun po m2  izvedenog stropa.</t>
  </si>
  <si>
    <t>Izrada spuštenog stropa u sanitarnom čvoru u prizemlju, od vodootpornih gipskartonskih ploča 2 x 1,25 cm. Ploče se postavljaju dvostruko, a pričvršćene su na metalnu podkonstrukciju. Strop izvesti na visini h= 250 cm. Sve spojeve ploča pregletati i ugraditi mrežicu. U cijenu je uključen sav  vijčani materijal, potkonstrukcija i ploče, sav rad i potrebna  radna skela.  Obračun po m2  izvedenog stropa.</t>
  </si>
  <si>
    <t>Čišćenje svih prostorija uključujući i pranje zidnih pločica i stolarije  ( vrata i prozora sa staklima)  prije tehničkog pregleda građevine. U stavci uračunata i potrebna pokretna radna skela. Obračun po m2 tlocrtne površine podova objekta.</t>
  </si>
  <si>
    <t>Dobava i postavljanje prokrom dilatacijskog L profila. Dilatirati različite vrste podova , i u svim vratima gdje su različiti podovi-  keramika, parket. Obračun po ml</t>
  </si>
  <si>
    <t>Dobava i postavljanje na zidove naljepnica puteva evakuacije. Obračun po kom.</t>
  </si>
  <si>
    <t xml:space="preserve">Dobava i ugradnja metalne rešetke za čišćenje obuće. Okvir i prečke izvode se od pocinčanog plosnog čelika 30.5.mm na osovinskom razmaku 3 cm. Rešetka se postavlja u okvir od L profila 40.40.4 mm, sidreni u beton trnovima. Sve metalne dijelove premazati reaktivnom bojom za plemenite metale i obojiti lak bojom u dva sloja po izboru projektanta. Obračun po kom sve komplet s bojanjem. </t>
  </si>
  <si>
    <t>- vel. 180/40 cm</t>
  </si>
  <si>
    <t>IV.   KAMENOREZAČKI RADOVI</t>
  </si>
  <si>
    <t>V.   KERAMIČARSKI RADOVI</t>
  </si>
  <si>
    <t>VI. SOBOSLIKARSKI RADOVI</t>
  </si>
  <si>
    <t>VII.  FASADERSKI RADOVI</t>
  </si>
  <si>
    <t>VIII.   BRAVARSKI RADOVI</t>
  </si>
  <si>
    <t>UKUPNO  VIII.</t>
  </si>
  <si>
    <t>IX.  ALUMINIJSKA BRAVARIJA</t>
  </si>
  <si>
    <t>UKUPNO  IX.</t>
  </si>
  <si>
    <t>X.  STOLARSKI RADOVI</t>
  </si>
  <si>
    <t>UKUPNO X.</t>
  </si>
  <si>
    <t>XI.  PROTUPOŽARNA VRATA</t>
  </si>
  <si>
    <t>UKUPNO XI.</t>
  </si>
  <si>
    <t>XII.  SUHOMONTAŽNI RADOVI</t>
  </si>
  <si>
    <t>UKUPNO XII.</t>
  </si>
  <si>
    <t>XIII.  SANITARNE KABINE</t>
  </si>
  <si>
    <t>UKUPNO XIII.</t>
  </si>
  <si>
    <t>XIV.  RAZNI RADOVI</t>
  </si>
  <si>
    <t>UKUPNO XIV.</t>
  </si>
  <si>
    <t>III.  PODOPOLAGAČKI RADOVI</t>
  </si>
  <si>
    <t>IV.  KAMENOREZAČKI RADOVI</t>
  </si>
  <si>
    <t>V.  KERAMIČARSKI RADOVI</t>
  </si>
  <si>
    <t>VI.  SOBOSLIKARSKI I LIČILAČKI RADOVI</t>
  </si>
  <si>
    <t>VII.  FASADERSKI  RADOVI</t>
  </si>
  <si>
    <t>VIII.  BRAVARSKI RADOVI</t>
  </si>
  <si>
    <t>IX. ALUMINIJSKA BRAVARIJA</t>
  </si>
  <si>
    <t>X. STOLARSKI RADOVI</t>
  </si>
  <si>
    <t>XI. PROTUPOŽARNA VRATA</t>
  </si>
  <si>
    <t>XII. SUHOMONTAŽNI RADOVI</t>
  </si>
  <si>
    <t>XIII. SANITARNE KABINE</t>
  </si>
  <si>
    <t>XIV. RAZNI RADOVI</t>
  </si>
  <si>
    <t>A.  GRAĐEVINSKO- OBRTNIČKI RADOVI</t>
  </si>
  <si>
    <t>Glavni projektant :</t>
  </si>
  <si>
    <t>Dragica Knežević, dilp.ing.arh.</t>
  </si>
  <si>
    <t>UKUPNA REKAPITULACIJA:</t>
  </si>
  <si>
    <t xml:space="preserve"> IV.  ČELIČNA KONSTRUKCIJA</t>
  </si>
  <si>
    <t>Izrada dobava i ugradnja čelične konstrukcije nadstrešnice koja se sastoji od vertikalnih stupova i greda izrađenih od čeličnih kvadratnih cijevi. Stupovi su pričvršćeni za podnu ploču čeličnim vijcima.  Nakon izrade konstrukcije potrebno je sa svih čeličnih elemenata odstarniti koroziju i sve elemente obojati temeljnom bojom u dva sloja i završno obojati uljanom bojom u dva premaza.Obračun po kg sve komplet.</t>
  </si>
  <si>
    <t xml:space="preserve"> V. ZIDARSKI I RAZNI ZIDARSKI RADOVI</t>
  </si>
  <si>
    <t>VI. IZOLATERSKI RADOVI</t>
  </si>
  <si>
    <t>IV ČELIČNA KONSTRUKCIJA</t>
  </si>
  <si>
    <t>V  ZIDARSKI I RAZNI ZIDARSKI  RADOVI</t>
  </si>
  <si>
    <t>VI IZOLATERSKI  RADOVI</t>
  </si>
  <si>
    <t>Izrada i montaža horizontalnih oluka izrađenih od pocinčanog bojanog plastificiranog  lima  debljine 0,55 mm, pričvršenih pocinčanim kukama. U cijenu uključiti i potrebne kuke . Obračun po ml sve komplet.</t>
  </si>
  <si>
    <t xml:space="preserve">Dobava i ugradnja pokrova nadsetrešnice izrađenog od leksan ploča LTC20/5RS3300, debljine 2,0 cm , prozirne ( bezbojne). Ploče se pričvršćuju aluminijskim profilima  za čeličnu konstrukciju. Obračun po m2 sve komplet zajedno s aluminijskim profilima.  </t>
  </si>
  <si>
    <t xml:space="preserve">Dobava i postavljanje betonskih sivih rubnjaka marke betona C 30/37, dim. 47/25/5 cm, između betonskih opločnika i zelene površine. Betonski rubnjaci dobavljaju se kao gotovi elementi koji se ugrađuju po pravcu i niveleti na betonsku podlogu od marke betona C16/20. Spojnice  zaliti cementnim mortom 1:4. Obračun po ml ugrađenog rubnjaka u beton. U cijenu uračunati sav potreban rad i materijal. </t>
  </si>
  <si>
    <t xml:space="preserve">Dobava i polaganje tipskih betonskih opločnika debljine 8,0 cm dim. 40x40cm u boji po izboru projektanta. Opločnici se postavljaju na prethodno pripremljenu zbijenu podlogu. Nanošenje kvarcnog pijeska u reške (prije zbijanja temeljito očistiti od pijeska za reške!). Zbijanje opločene površine pločom za zbijanje po dužini i širini. Nakon toga još jednom potpuno zapunti reške  i očistiti površinu od pijeska. Obračun po m2, sve komplet. </t>
  </si>
  <si>
    <t>Betoniranje armirano betonske rampe i  potpornog zida, betonom C20/25 , u potrebnoj  oplati. U stavci uračunat sav rad i materijal. Obračun po  m3 ugrađenog  betona i m2 oplate.</t>
  </si>
  <si>
    <t xml:space="preserve">Strojno razbijanje, rušenje i vađenje iz zemlje betonskih temelja, te odvoz šuta na ovlaštenu deponiju u skladu sa Zakonom. U stavci uracunati sav potreban rad. Obračun po m3 sve komplet. </t>
  </si>
  <si>
    <t>22.</t>
  </si>
  <si>
    <t>23.</t>
  </si>
  <si>
    <t>24.</t>
  </si>
  <si>
    <t>25.</t>
  </si>
  <si>
    <t>26.</t>
  </si>
  <si>
    <t>27.</t>
  </si>
  <si>
    <t>- žaluzina vel. 160 x 280 cm</t>
  </si>
  <si>
    <t>- žaluzina vel. 160 x 300 cm</t>
  </si>
  <si>
    <t>- žaluzina vel. 80 x 220 cm</t>
  </si>
  <si>
    <t>- žaluzina vel. 160 x 220 cm</t>
  </si>
  <si>
    <t>Izrada, dobava i ugradnja unutarnjih zaokrenih vrata i staklenih stijena, punih duplo šperovanih, završno obrađena bojom za drvo na vodenoj bazi sa svim potrebnim predradnjama u tonu po izboru projektanta.  Dovratnici drveni završno obojani kao i vrata  u tonu po izboru projektanta. Ostakljene dijelove ostakliti jednostrukim sigurnosnim staklom 6.6.2 lamistal. Vrata opremiti svim potrebnim okovima i kvakama inox kvalitete. Sve izvesti prema shemi unutarnje stolarije.</t>
  </si>
  <si>
    <t>Daruvar, travanj 2017.god.</t>
  </si>
  <si>
    <t>B.  VODOVOD, KANALIZACIJA I VATROZAŠTITA</t>
  </si>
  <si>
    <t>I. PRIPREMNI ,  ZEMLJANI  RADOVI,</t>
  </si>
  <si>
    <t xml:space="preserve">   RUŠENJA I DEMONTAŽE</t>
  </si>
  <si>
    <t>I  PRIPREMNI,  ZEMLJANI  RADOVI ,</t>
  </si>
  <si>
    <t>C.  ELEKTROINSTALACIJE</t>
  </si>
  <si>
    <t>D.  STROJARSKE INSTALACIJE</t>
  </si>
  <si>
    <t>R.br.</t>
  </si>
  <si>
    <t>Opis stavke</t>
  </si>
  <si>
    <t>Jed. mjera</t>
  </si>
  <si>
    <t>Količina</t>
  </si>
  <si>
    <t>Cijena</t>
  </si>
  <si>
    <t>Iznos</t>
  </si>
  <si>
    <t>INVESTITOR:</t>
  </si>
  <si>
    <t>ČEŠKA OSNOVNA ŠKOLA JANA AMOSA KOMENSKOG</t>
  </si>
  <si>
    <t>DARUVAR, T.G. Masaryka 5</t>
  </si>
  <si>
    <t>GRAĐEVINA:</t>
  </si>
  <si>
    <t>REKONSTRUKCIJA - DOGRADNJA</t>
  </si>
  <si>
    <t>ČEŠKE OSNOVNE ŠKOLE JANA AMOSA KOMENSKOG P+2</t>
  </si>
  <si>
    <t>LOKACIJA:</t>
  </si>
  <si>
    <t>DARUVAR, T.G. Masaryka 5, k.č. 913/2, k.o. Daruvar</t>
  </si>
  <si>
    <t>BROJ PROJEKTA:</t>
  </si>
  <si>
    <t>TD - 23/17</t>
  </si>
  <si>
    <t>D.</t>
  </si>
  <si>
    <t>STROJARSKE INSTALACIJE</t>
  </si>
  <si>
    <t>D1.</t>
  </si>
  <si>
    <t>DEMONTAŽNI RADOVI</t>
  </si>
  <si>
    <t>Demontaža i blindiranje plinske instalacije zgrade koja se uklanja:
Dio vanjskog priključka izrađen od čelične cijevi NO 25 u kompletu sa brojilom, unutarnjim plinskim priključkom i trošilom</t>
  </si>
  <si>
    <t>dužina cijevi</t>
  </si>
  <si>
    <t>20 m</t>
  </si>
  <si>
    <t>Demontaža i blindiranje instalacije grijanja zgrade koja se uklanja:
Demontaža čeličnih cijevi NO 25 - 15 - cca.. 70 m</t>
  </si>
  <si>
    <t>Demontaža radijatora</t>
  </si>
  <si>
    <t>7 kom</t>
  </si>
  <si>
    <t>blindiranje č. cijevi 2 x NO 50</t>
  </si>
  <si>
    <t>1 kom</t>
  </si>
  <si>
    <t>kn</t>
  </si>
  <si>
    <t>D2.</t>
  </si>
  <si>
    <t>INSTALACIJA CENTRALNOG GRIJANJA</t>
  </si>
  <si>
    <t>D2.1.</t>
  </si>
  <si>
    <t>GRAĐEVINSKI I ZEMLJANI RADOVI</t>
  </si>
  <si>
    <t>Strojni iskop zemlje III kategorije za polaganje podzemnog toplovoda priključka sa odlaganjem zemlje pokraj rova zajedno sa zatrpavanjem rova nakon polaganja plinske cijevi i postavljanja posteljice od rahle zemlje iz iskopa.</t>
  </si>
  <si>
    <t>dimenzije iskopa:</t>
  </si>
  <si>
    <t>dužina</t>
  </si>
  <si>
    <t>metar</t>
  </si>
  <si>
    <t>širina</t>
  </si>
  <si>
    <t>dubina</t>
  </si>
  <si>
    <t>Ručni iskop zemlje III kategorije zbog spriječavanja oštećenja postojećih instalacija u zemlji</t>
  </si>
  <si>
    <t>D2.2.</t>
  </si>
  <si>
    <t>MONTAŽERSKI  RADOVI</t>
  </si>
  <si>
    <t>Izada priključka nove instalacije grijanja Cu Ø 28 na postojeću č. NO 50  u kompletu sa potrebnim redukcijama i MS prijelaznim komadima te dvije kuglaste slavine R1"</t>
  </si>
  <si>
    <t>Set od dva radijatorska aluminijska čalanka za mogućnost priključenja radijatora na instalaciju izvedene u podu, u kompletu sa ugrađenim zapornim ventilima i ventilom za regulaciju protoka vode kroz radijator.</t>
  </si>
  <si>
    <t>proizvod kao:</t>
  </si>
  <si>
    <t>LIPOVICA</t>
  </si>
  <si>
    <t>tip:</t>
  </si>
  <si>
    <t>ORION+ 600/95 (set)</t>
  </si>
  <si>
    <t>komada</t>
  </si>
  <si>
    <t xml:space="preserve">Radijatorski aluminijski članak </t>
  </si>
  <si>
    <t>priključak:</t>
  </si>
  <si>
    <t>R 1"</t>
  </si>
  <si>
    <t>boja</t>
  </si>
  <si>
    <t>bijela</t>
  </si>
  <si>
    <t>ORION 600/95</t>
  </si>
  <si>
    <t>Spojni pribor za kompletiranje radijatora</t>
  </si>
  <si>
    <t>redukcija 1" sa brtvom</t>
  </si>
  <si>
    <t>Ovjesni pribor za učvršćenje radijatora</t>
  </si>
  <si>
    <t>konzola:</t>
  </si>
  <si>
    <t>SOLAR/ORION</t>
  </si>
  <si>
    <t>odstojnik:</t>
  </si>
  <si>
    <t>ROGL</t>
  </si>
  <si>
    <t>Ispusni radijatorski ventil</t>
  </si>
  <si>
    <t>HUMEL</t>
  </si>
  <si>
    <t>R 1/2"</t>
  </si>
  <si>
    <t>Termostatska glava radijatorskog ventila sa ugrađenim osjetnikom, sa navojnim priključkom, za radijatore sa integriranim ventilom</t>
  </si>
  <si>
    <t>DANFOSS</t>
  </si>
  <si>
    <t>RA2990</t>
  </si>
  <si>
    <t>Cirkulacijska crpka sa elektronskom regulacijom protoka za SUSTAV GRIJANJA slijedećih karakteristika:</t>
  </si>
  <si>
    <t>GRUNDFOS</t>
  </si>
  <si>
    <t>ALPHA 2 25-60 AUTOADAPT</t>
  </si>
  <si>
    <t>R 1" - navoj</t>
  </si>
  <si>
    <t>Ugradbeni bijeli limeni ormarić  sa cilindričnom bravicom</t>
  </si>
  <si>
    <t>izvedba:</t>
  </si>
  <si>
    <t>uzidni</t>
  </si>
  <si>
    <t>Kuglasta slavina za toplu vodu za priključenje na razdjelnik slijedećih karakteristika:</t>
  </si>
  <si>
    <t>zatvarač:</t>
  </si>
  <si>
    <t>leptir</t>
  </si>
  <si>
    <t>DN 25 ( R 1" )</t>
  </si>
  <si>
    <t>Nepovratni ventil</t>
  </si>
  <si>
    <t>Odzračni automatski lončić navojnim priključkom</t>
  </si>
  <si>
    <t>Predizolirane PE-X cijevi za grijanje u kolutu za instalaciju grijanja.
Cijevi su zajedno tvornički obložene izolacijom debljine 50 mm a sve u zaštiti HDPE rebraste košuljice</t>
  </si>
  <si>
    <t>tip kao:</t>
  </si>
  <si>
    <t>Uponor Ecoflex Thermo Twin</t>
  </si>
  <si>
    <t>2x Ø32, D=175mm</t>
  </si>
  <si>
    <t>metara</t>
  </si>
  <si>
    <t>Cijevi za grijanje BAKRENE u šipkama za instalaciju grijanja dimenzija:</t>
  </si>
  <si>
    <r>
      <t>f</t>
    </r>
    <r>
      <rPr>
        <sz val="10"/>
        <rFont val="Arial"/>
        <charset val="238"/>
      </rPr>
      <t xml:space="preserve"> 22 * 1 mm</t>
    </r>
  </si>
  <si>
    <r>
      <t>f</t>
    </r>
    <r>
      <rPr>
        <sz val="10"/>
        <rFont val="Arial"/>
        <charset val="238"/>
      </rPr>
      <t xml:space="preserve"> 28 * 1,5 mm</t>
    </r>
  </si>
  <si>
    <t>Cijevna izolacija debljine 9 mm za cijev</t>
  </si>
  <si>
    <t>Bakreni i MS spojni, prijelazni i T-komadi za razvod instalacije grijanja od bakrenih cijevi dimenzija:</t>
  </si>
  <si>
    <t>komplet</t>
  </si>
  <si>
    <t>Cijevi za grijanje PE u kolutu sa izolacijom debljine 6 mm, za postavljanjem u podne i zidne plohe slijedećih karakteristika:</t>
  </si>
  <si>
    <t>VIEGA</t>
  </si>
  <si>
    <t>Pexfit - Fosta</t>
  </si>
  <si>
    <t>dimenzije:</t>
  </si>
  <si>
    <r>
      <t xml:space="preserve">f </t>
    </r>
    <r>
      <rPr>
        <sz val="10"/>
        <rFont val="Arial"/>
        <charset val="238"/>
      </rPr>
      <t>16 * 2,0 mm</t>
    </r>
  </si>
  <si>
    <r>
      <t>f</t>
    </r>
    <r>
      <rPr>
        <sz val="10"/>
        <rFont val="Arial"/>
        <charset val="238"/>
      </rPr>
      <t xml:space="preserve"> 20 * 2,3 mm</t>
    </r>
  </si>
  <si>
    <r>
      <t>f</t>
    </r>
    <r>
      <rPr>
        <sz val="10"/>
        <rFont val="Arial"/>
        <charset val="238"/>
      </rPr>
      <t xml:space="preserve"> 25 * 2,8 mm</t>
    </r>
  </si>
  <si>
    <t>Spojno -prijelazni komadi kao što su koljena, prijelazni i T komadi za razvod instalacije grijanja u podu od PE cijevi</t>
  </si>
  <si>
    <t>Pomoćni potrošni materijal tj. spojno - brtveni, ovjesni i montažni materijal za instalaciju grijanja.</t>
  </si>
  <si>
    <t xml:space="preserve">Montaža kompletne instalacije grijanja  do pune pogonske sposobnosti sa ugradnjom svih navedenih elemenata, uključivo izrada svih potrebnih prodora kroz građevinske elemente. </t>
  </si>
  <si>
    <t>Ispitivanje instalacijena na nepropusnost, funkcijska proba te regulacija ogrijavnih tijela, puštanje u rad svih uređaja, izdavanje svih potrebnih garantnih ispitnih listova ,atesta dokaza kvalitete opreme i materijala te obuka korisnika.</t>
  </si>
  <si>
    <t>D3.</t>
  </si>
  <si>
    <t>INSTALACIJA VENTILACIJE SANITARIJA</t>
  </si>
  <si>
    <t>Odsisni cijevni ventilator jednobrzinski. Ventilator se uključ. / isključ. sa regulatorom
slijedećih karakteristika:</t>
  </si>
  <si>
    <t>kao proizvod:</t>
  </si>
  <si>
    <t>HELIOS</t>
  </si>
  <si>
    <t>RR 125 C</t>
  </si>
  <si>
    <t>kapacitet</t>
  </si>
  <si>
    <t>330 m3/h</t>
  </si>
  <si>
    <t>napon</t>
  </si>
  <si>
    <t xml:space="preserve"> 230 V</t>
  </si>
  <si>
    <t>snaga</t>
  </si>
  <si>
    <t>68 W</t>
  </si>
  <si>
    <t>nivo buke</t>
  </si>
  <si>
    <t>54 dBa</t>
  </si>
  <si>
    <t>priključak</t>
  </si>
  <si>
    <t>ø 125 mm</t>
  </si>
  <si>
    <t>Vanjska gravitacijska odzračna PVC žaluzina za ugradnju u zid</t>
  </si>
  <si>
    <t>VK 125</t>
  </si>
  <si>
    <t>dimenzije Š x V</t>
  </si>
  <si>
    <t>160 x 160</t>
  </si>
  <si>
    <t>Ø 125 mm</t>
  </si>
  <si>
    <t>Zračni odsisni ventil za odvod zraka izrađen od PVC</t>
  </si>
  <si>
    <t>KTZV 125</t>
  </si>
  <si>
    <t>priključak: Ø 125 mm</t>
  </si>
  <si>
    <t>KTZV 100</t>
  </si>
  <si>
    <t>priključak: Ø 110 mm</t>
  </si>
  <si>
    <t>Dozračna ventilacijska ALUMINIJSKA fiksna rešetka sa ugradbenim okvirom za ugradnju u vrata</t>
  </si>
  <si>
    <t>KLIMAOPREMA</t>
  </si>
  <si>
    <t>OAS-R</t>
  </si>
  <si>
    <t>nazivna veličina</t>
  </si>
  <si>
    <t>425 x 225 mm</t>
  </si>
  <si>
    <t>Dozračna ventilacijska PVC rešetka za ugradnju u vrata</t>
  </si>
  <si>
    <t>LTG</t>
  </si>
  <si>
    <t>dimenzija svjetlog otvora  480 x 80 mm</t>
  </si>
  <si>
    <t>Cijev PVC za razvod instalacije ventilacije komplet sa spojnicama slijedećih dimenzija:</t>
  </si>
  <si>
    <r>
      <t xml:space="preserve">f </t>
    </r>
    <r>
      <rPr>
        <sz val="10"/>
        <rFont val="Arial"/>
        <charset val="238"/>
      </rPr>
      <t>110 mm</t>
    </r>
  </si>
  <si>
    <r>
      <t xml:space="preserve">f </t>
    </r>
    <r>
      <rPr>
        <sz val="10"/>
        <rFont val="Arial"/>
        <charset val="238"/>
      </rPr>
      <t>125 mm</t>
    </r>
  </si>
  <si>
    <t>Fitini PVC za razvod instalacije ventilacije (koljena, račve, redukcije, T-komadi), komplet sa spojnicama slijedećih dimenzija:</t>
  </si>
  <si>
    <r>
      <t xml:space="preserve">f </t>
    </r>
    <r>
      <rPr>
        <sz val="10"/>
        <rFont val="Arial"/>
        <charset val="238"/>
      </rPr>
      <t>110 -125 mm</t>
    </r>
  </si>
  <si>
    <t>Cijev fleksibilna aluminijska za razvod instalacije ventilacije komplet sa spojnicama slijedećih dimenzija:</t>
  </si>
  <si>
    <r>
      <t>ALF 100 (</t>
    </r>
    <r>
      <rPr>
        <sz val="10"/>
        <rFont val="Symbol"/>
        <family val="1"/>
        <charset val="2"/>
      </rPr>
      <t xml:space="preserve">f </t>
    </r>
    <r>
      <rPr>
        <sz val="10"/>
        <rFont val="Arial"/>
        <charset val="238"/>
      </rPr>
      <t>100 mm)</t>
    </r>
  </si>
  <si>
    <r>
      <t>ALF 125 (</t>
    </r>
    <r>
      <rPr>
        <sz val="10"/>
        <rFont val="Symbol"/>
        <family val="1"/>
        <charset val="2"/>
      </rPr>
      <t xml:space="preserve">f </t>
    </r>
    <r>
      <rPr>
        <sz val="10"/>
        <rFont val="Arial"/>
        <charset val="238"/>
      </rPr>
      <t>125 mm)</t>
    </r>
  </si>
  <si>
    <t>Sitan spojni ,brtveni, ovjesni materijal te ostali pomoćni i potrošni materijal, kao što su proturne cijevi, konzole, vijci, tiple, brtve, silikonski kit, brusne i rezne ploče i  sl.</t>
  </si>
  <si>
    <t>Montaža kompletne instalacije ventilacije do pune pogonske sposobnosti sa ugradnjom svih navedenih elemenata, uključivo izrada svih potrebnih prodora kroz građevinske elemente.</t>
  </si>
  <si>
    <t>Funkcionalna proba svih uređaja i elemenata instalacije</t>
  </si>
  <si>
    <t>ventilacije i klimatizacije</t>
  </si>
  <si>
    <t xml:space="preserve">O izvedenoj funkcionalnoj probi insalacije i postignutim </t>
  </si>
  <si>
    <t>parametrima rada, potrebno je sačiniti pisano izvješće</t>
  </si>
  <si>
    <t>kaoje služi kao dokaz kvalitet izvedenih radova</t>
  </si>
  <si>
    <t>D4.</t>
  </si>
  <si>
    <t>KLIMATIZACIJA - MULTI INVERTER SUSTAV</t>
  </si>
  <si>
    <t xml:space="preserve">Vanjska jedinica sustava klimatizacije MULTI SPLIT kao proizvod TOSHIBA serija 
Multi Inverter, slijedećih karakteristika: </t>
  </si>
  <si>
    <t>vanjska jedinica</t>
  </si>
  <si>
    <t>RAS-5M34S3AV-E</t>
  </si>
  <si>
    <t>maks. br. unutar. jedinica</t>
  </si>
  <si>
    <t>napajanje:</t>
  </si>
  <si>
    <t>230/50/1</t>
  </si>
  <si>
    <t>V/Hz/n°</t>
  </si>
  <si>
    <t>učinak hlađenje:</t>
  </si>
  <si>
    <t>10,0 (3,7-11,0)</t>
  </si>
  <si>
    <t>kW</t>
  </si>
  <si>
    <t>učinak grijanja:</t>
  </si>
  <si>
    <t>12,0 (2,7-14,0)</t>
  </si>
  <si>
    <t>cjevovod tekuća faza</t>
  </si>
  <si>
    <t>5 x 6,35</t>
  </si>
  <si>
    <t>mm</t>
  </si>
  <si>
    <t>cjevovod plinska faza</t>
  </si>
  <si>
    <t>3 x 9,52
2 x 12,7</t>
  </si>
  <si>
    <t>rashladni medij:</t>
  </si>
  <si>
    <t>R410A</t>
  </si>
  <si>
    <t>raspon rada hlađenja:</t>
  </si>
  <si>
    <t xml:space="preserve"> -10 + 46°C</t>
  </si>
  <si>
    <t>°C</t>
  </si>
  <si>
    <t>raspon rada grijanja:</t>
  </si>
  <si>
    <t xml:space="preserve"> -20 + 24°C</t>
  </si>
  <si>
    <t xml:space="preserve">Unutarnja zidna jedinica sustava klimatizacije MULTISPLIT kao proizvod TOSHIBA serija 
Multi Inverter, slijedećih karakteristika: </t>
  </si>
  <si>
    <t>RAS-B10N3KV2-E</t>
  </si>
  <si>
    <t>2,5 (1,1 - 3,0)</t>
  </si>
  <si>
    <t>3,2 (0,9 - 4,8)</t>
  </si>
  <si>
    <t>Ovjesni pribor za ugradnju vanjske jedinice klimatizacije na zid prema katalogu proizvođača.</t>
  </si>
  <si>
    <t>kompleta</t>
  </si>
  <si>
    <t>Cjevi BAKRENE u kolutu sa cjevnom izolacijom, predviđen za plinsku fazu i tekuću fazu instalacije hlađenja dimenzije:</t>
  </si>
  <si>
    <r>
      <t>3/8" (</t>
    </r>
    <r>
      <rPr>
        <sz val="10"/>
        <rFont val="Symbol"/>
        <family val="1"/>
        <charset val="2"/>
      </rPr>
      <t xml:space="preserve"> f</t>
    </r>
    <r>
      <rPr>
        <sz val="10"/>
        <rFont val="Arial"/>
        <charset val="238"/>
      </rPr>
      <t xml:space="preserve"> 9,52 mm)</t>
    </r>
  </si>
  <si>
    <r>
      <t>1/4" (</t>
    </r>
    <r>
      <rPr>
        <sz val="10"/>
        <rFont val="Symbol"/>
        <family val="1"/>
        <charset val="2"/>
      </rPr>
      <t xml:space="preserve"> f</t>
    </r>
    <r>
      <rPr>
        <sz val="10"/>
        <rFont val="Arial"/>
        <charset val="238"/>
      </rPr>
      <t xml:space="preserve"> 6,35 mm)</t>
    </r>
  </si>
  <si>
    <t>Cijevi PVC kanalizacijske, komplet sa ovjesom predviđene za odvod kondenzata dimenzije.</t>
  </si>
  <si>
    <t>Ø 32 mm</t>
  </si>
  <si>
    <t>Pripadajući fazonskim komadi za  PVC kanalizacijske cijevi  dimenzije.</t>
  </si>
  <si>
    <t>Cijevi COUFLEX, predviđene za odvod kondenzata dimenzije:</t>
  </si>
  <si>
    <t>Ø 16 mm</t>
  </si>
  <si>
    <t>PVC kanalice za sustave klimatizacije.</t>
  </si>
  <si>
    <t>Pomoćni potrošni materijal tj. spojno - brtveni, ovjesni i montažni materijal, elektro materijal, kabeli , žica i sl.</t>
  </si>
  <si>
    <t>Montaža kompletne instalacije klimatizacije sa ugradnjom svih navedenih elemenata do potpune pogonske gotovosti, uključivo izrada svih potrebnih prodora kroz građevinske elemente.</t>
  </si>
  <si>
    <t>Ispitivanje instalacijena, dobava, vakuumiranje i punjenje instalacije rashladnim sredstvom te izdavanje svih potrebnih ispitnih listova i atesta dokaza kvalitete opreme i materijala</t>
  </si>
  <si>
    <t>REKAPITULACIJA - STROJARSKE INSTALACIJE</t>
  </si>
  <si>
    <t>Daruvar, travanj  2017.</t>
  </si>
  <si>
    <t>Projektant:</t>
  </si>
  <si>
    <t>Vlado Pihir, dipl.ing.str.</t>
  </si>
  <si>
    <t>B) VODOVOD, KANALIZACIJA,VATROZAŠTITA</t>
  </si>
  <si>
    <t>NAPOMENA :Kod svih stavaka u troškovniku gdje je naveden proizvođač materijala i opreme definirana je tražena kvaliteta traženog materijala i opreme, a ponuditelji mogu nuditi materijal i opremu drugih proizvođača koji zadovoljavaju traženu kvalitetu.</t>
  </si>
  <si>
    <t>I.</t>
  </si>
  <si>
    <t>DEMONTAŽE</t>
  </si>
  <si>
    <t>Strojno razbijanje postojeće betonske površine debljine cca 11,0 cm , širine 40 cm sa odvozom šute na ovlaštenu deponiju za zbrinjavanje otpada u skladu sa Zakonom. Spoj sa betonom koji se ne uklanja treba vertikalno zasjeći  bez oštećenja istog. Obračun po m2 razbijenog betona. Sve komplet s odvozom.</t>
  </si>
  <si>
    <t>Demontaža postojećeg vodomjernog okna sa odvozom na ovlaštenu deponiju za zbrinjavanje otpada. Vodomjerno okno je svijetlih dimenzija 60/60 dubine 90 cm. U cijenu je uključen iskop zemlje oko vodomjernog okna, demontaža postojećeg vodomjera sa vodomjernom garniturom. Obračun po komadu, sve komplet.</t>
  </si>
  <si>
    <t>Demontaža postojećih vodovodnih  cijevi, koje se nalaze na trasi vodovoda , te odvoz na deponiju. Obračun po ml.</t>
  </si>
  <si>
    <t>Demontaža postojećeg revizijskog okna sa odvozom na ovlaštenu deponiju za zbrinjavanje otpada. Revizijsko okno je svijetlih dimenzija 60/60 dubine 80 cm. U cijenu je uključen iskop zemlje oko revizijskog okna. Obračun po komadu, sve komplet.</t>
  </si>
  <si>
    <t>Demontaža vanjskih kanalizacijskih cijevi iz zemlje , te odvoz na deponiju. Obračun po ml cijevi.</t>
  </si>
  <si>
    <t>DEMONTAŽE UKUPNO:</t>
  </si>
  <si>
    <t>II.</t>
  </si>
  <si>
    <t>VODOVOD</t>
  </si>
  <si>
    <t xml:space="preserve">Otkrivanje, te obilježavanje postojećih podzemnih instalacija na trasi vodovoda, kao što su HPT vodovi, kabeli HEP-a, vodovod, plin, kanalizacija i sl.  Obračun sve po kompletu. </t>
  </si>
  <si>
    <t>Iskolčenje trase cjevovoda prenošenje iz projekta i osiguranje iskolčenja osi . Opseg radova mora u svemu zadovoljiti potrebe građenja , kontrole radova, obračuna i drugoga. Obračun po ml iskolčene trase. Izrada geodetskog elaborata i provedba u katastar. Obračun po ml</t>
  </si>
  <si>
    <t>Pronalaženje i priključenje na postojeće instalacije vodovoda (cijev PEHD DN 90). Priključenje izvesti sa T komadom d 63 i ventilom za zatvaranje DN 50. Obračun po komadu sve komplet.</t>
  </si>
  <si>
    <t>Iskop rovova za vanjski vodovod širine 0,40 m , dubine 1,0 m  u zemlji III kategorije sa zatrpavanjem i nabijanjem nakon polaganja cijevi u slojevima od 30 cm, sa   planiranjem dna  kanala, te  polaganje cijevi u sloj pijeska d = 35 cm.  (ispod 10 cm, iznad 15 cm i oko cijevi ). Iskopi se izvode za potrebe dogradnje građevine, od postojeće šahte do građevine.</t>
  </si>
  <si>
    <t>Proširenje rova na mjestu novog vodomjernog okna sa odvozom zemlje na gradsku deponiju .</t>
  </si>
  <si>
    <t>Dobava i ugradnja  mekanih  polietilenskih  cijevi (PEHD) za vanjski vod.Vodovi se izvode za potrebe dogradnje građevine.</t>
  </si>
  <si>
    <t>-a) DN 63 mm</t>
  </si>
  <si>
    <t>-b) DN 40</t>
  </si>
  <si>
    <t>-c) DN 32</t>
  </si>
  <si>
    <t>Izrada  vodomjernog okna  sa stjenkama i dnom od vodonepropusnog  betona MB 30 deb=15 cm, armiranim obostrano mrežama Q 188 , te  gornjom pločom od MB 30 d=20 cm  armirane mrežom Q-257. U ploču ugraditi lijevano željezni  poklopac 60/60 cm  za teški promet. U stjenke ugraditi tipske penjalice na razmaku 30,0 cm. Sve komplet uključit  potrebnu armaturu, oplatu, beton, poklopac za teški promet i penjalice. Vodomjerno okno je vanjsko svijetle veličine ( korisni unutarnji volumen) 1,50 x 1,50 x 1,0 m.</t>
  </si>
  <si>
    <t>-bet.stijenka - m3 2,00</t>
  </si>
  <si>
    <t>-bet.ploča - m3  1,50</t>
  </si>
  <si>
    <t>-armatura ploče i stj. - kg  450,00</t>
  </si>
  <si>
    <t>-ljev.želj.pokl.vel.60/60 cm - kom 1</t>
  </si>
  <si>
    <t xml:space="preserve">Dobava i montaža vodomjera koji dolazi u  vodomjerno okno za sanitarnu vodu o 32/20 mm sa dva ovalna  zasuna sa ispusnim slavinama  o 32 mm. Sve spajano na  prirubnicu. U cijenu uključiti dobavu i ugradnju svih  navedenih komada uključit potrebni spojni  materijal. Sve komplet  sposobno za upotrebu. </t>
  </si>
  <si>
    <t xml:space="preserve">Dobava i montaža vodomjera koji dolazi u  vodomjerno okno za sanitarnu vodu o 25/20 mm, dva ovalna  zasuna sa ispusnim slavinama  o 25 mm. Sve spajano na  prirubnicu. U cijenu uključiti dobavu i ugradnju svih  navedenih komada uključit potrebni spojni  materijal. Sve komplet  sposobno za upotrebu. </t>
  </si>
  <si>
    <t>Dobava i ugradnja  čeličnih pocinčanih  vodovodnih cijevi za  hidrantski vod, fitinge i  zaštitu cijevi  gotovim cjevacima i ovjesom za AB zid. Sve  komplet  uključiv  potreban materijal.</t>
  </si>
  <si>
    <t>-a) o 50 mm</t>
  </si>
  <si>
    <t>Dobava i ugradnja polipropilenskih vodovodnih cijevi za  hladnu vodu, uključivši potrebne fitinge i  fazonske komade te izolaciju cijevi d= 13 mm. Cijevi su kao Aquatherm green pipe kompozitna cijev SDR 7,4 MF za radni pritisak od 10 bara ili jednakovrijedno. Cijevi se spajaju fuzionom tehnikom zavarivanja, a u svemu prema uputi proizvođača. Sve komplet uključit potreban spojni materijal. U cijenu je uključena zaštita cijevi gotovim cjevacima d=13 mm i sva potrebna šlicanja zida i poda. Obračun po ml ugrađene cijevi.</t>
  </si>
  <si>
    <t>d 40x5,5 mm (o 32)</t>
  </si>
  <si>
    <t>d 32x4,4 mm (o 25)</t>
  </si>
  <si>
    <t>d 25x3,5 mm (o 20)</t>
  </si>
  <si>
    <t>d 20x2,8 mm (o 15)</t>
  </si>
  <si>
    <t>Dobava i ugradnja polipropilenskih vodovodnih cijevi za  hladnu vodu koje se nalaze u kanalu, a pričvršćuju se sa obujmicama, uključivši potrebne fitinge i  fazonske komade te izolaciju cijevi d= 13 mm. Cijevi su kao Aquatherm green pipe kompozitna cijev SDR 7,4 MF za radni pritisak od 10 bara ili jednakovrijedno. Cijevi se spajaju fuzionom tehnikom zavarivanja, a u svemu prema uputi proizvođača. Sve komplet uključit potreban spojni materijal. U cijenu je uključena zaštita cijevi gotovim cjevacima d=13 mm i sva potrebna šlicanja zida i poda. Obračun po ml ugrađene cijevi.</t>
  </si>
  <si>
    <t>Dobava i ugradnja  polipropilenskih vodovodnih cijevi za  toplu vodu, uključivši potrebne fitinge i  fazonske komade te izolaciju cijevi d= 20 mm. Cijevi su kao Aquatherm green pipe kompozitna cijev SDR 7,4 MF za radni pritisak od 10 bara ili jednakovrijedno. Cijevi se spajaju fuzionom tehnikom zavarivanja, a u svemu prema uputi proizvođača. Sve komplet uključit potreban spojni materijal. U cijenu je uključena zaštita cijevi gotovim cjevacima d=13 mm.i sva potrebna šlicanja zida i poda. Obračun po ml ugrađene cijevi.</t>
  </si>
  <si>
    <t xml:space="preserve">Zatvaranje šliceva nakon postavljanja instalacija vodovoda . Šliceve otprašiti, nanijeti rijetki cementni mort, rabicirati, a zatim zatvoriti produžnim mortom. U cijenu uključiti vrijednosti svih potrebnih radova i materijala. Obračun po ml zatvorenog šlica. </t>
  </si>
  <si>
    <t>-a) prosječne širine 10 cm</t>
  </si>
  <si>
    <t>Dobava i ugradnja ventila za zatvaranje. Obračun po komadu kompletno montiranog i ispitanog ventila. Sve komplet sposobno za uporabu.</t>
  </si>
  <si>
    <t xml:space="preserve"> d 40 </t>
  </si>
  <si>
    <t>Dobava i ugradnja ventila s poniklovanom kapicom i rozetom. Sve komplet sposobno za uporabu.</t>
  </si>
  <si>
    <t>d 20</t>
  </si>
  <si>
    <t xml:space="preserve"> d 32</t>
  </si>
  <si>
    <t xml:space="preserve">Dobava i ugradnja kutnih ventila. Sve komplet sposobno za uporabu. </t>
  </si>
  <si>
    <t xml:space="preserve">-DN 15 mm </t>
  </si>
  <si>
    <t>Izrada tlačne  probe  izvedene  vodovodne  instalacije na  pritisak 10 bara sa  izdavanjem atesta.</t>
  </si>
  <si>
    <t>Ispitivanje i  dezinfekcija  izvedene  vodovodne  instalacije.</t>
  </si>
  <si>
    <t>Uzimanje uzoraka vode,  ispitivanje, te  izdavanje  atesta  o ispravnosti za piće po  ovlaštenoj  organizaciji. Uzorke uzeti na svim vertikalama, i to pri dnu i pri vrhu vertikale, na provjeru usklađenosti parametara (fizikalno – kemijski i kemijski pokazatelji, mikrobiološki pokazatelji) i na parametar ugljikovodika.</t>
  </si>
  <si>
    <t xml:space="preserve">Dobava i ugradnja  unutarnjih protupožarnih  hidranata o 50 mm,  smještenih u tipski ormarić sa  natpisom,  snabdjevenih sa 15 m  platnenog   crijeva sa  mlaznicom  ventilom i potreban  spojni  materijal. Sve komplet  sposobno za upotrebu. </t>
  </si>
  <si>
    <t>Ispitivanje unutarnjih hidranta po  ovlaštenoj organizaciji.</t>
  </si>
  <si>
    <t xml:space="preserve">Izrada snimka izvedenog stanja vodovodnih instalacija. Obračun sve u kompletu. </t>
  </si>
  <si>
    <t>VODOVOD UKUPNO:</t>
  </si>
  <si>
    <t>III</t>
  </si>
  <si>
    <t>KANALIZACIJA</t>
  </si>
  <si>
    <t xml:space="preserve">Otkrivanje, te obilježavanje postojećih podzemnih instalacija na trasi kanalizacije, kao što su HPT vodovi, kabeli HEP-a, vodovod, plin i sl.  Obračun sve po kompletu. </t>
  </si>
  <si>
    <t>Iskolčenje trase kanalizacije prenošenje iz projekta i osiguranje iskolčenja osi . Opseg radova mora u svemu zadovoljiti potrebe građenja , kontrole radova, obračuna i drugoga. Obračun po kompletu iskolčene trase. Izrada geodetskog elaborata i provedba u katastar. Obračun po kompletu.</t>
  </si>
  <si>
    <t xml:space="preserve">Izrada elaborata vodonepropusnosti. </t>
  </si>
  <si>
    <t>Iskop rova za vanjsku  kanalizaciju (fekalna, oborinska i drenaža) u zemlji III kategorije  prosječne dubine 1,0 m širine 0,6 m  sa   planiranjem dna  kanala, te  zatrpavanjem i  nabijanjem zemlje u  slojevima od  30,00 cm,  nakon polaganja  cijevi. U cijenu uključiti  potrebno  razupiranje rova kod  dubine veće od 1,00 m. Obračun po m3 iskopa, zatrpavanja i razupiranja, sve komplet. Iskopi se izvode za potrebe dogradnje, a do priključenja na postojeće kanalizacijske instalacije.</t>
  </si>
  <si>
    <t>Dobava i montaža PVC kanalizacijskih cijevi SN 8 za vanjsku kanalizaciju. Spajaju se na  kolčak, brtvljeno  gumenim brtvama.  U cijenu  uključiti račve, lukove  i ravne  cijevi. Vod se izvodi za potrebe dogradnje građevine, a do priključenja na postojeće revizijsko okna.</t>
  </si>
  <si>
    <t xml:space="preserve">-a) DN 125 mm </t>
  </si>
  <si>
    <t xml:space="preserve">-b) DN 160 mm </t>
  </si>
  <si>
    <t xml:space="preserve">-c) DN 300 mm </t>
  </si>
  <si>
    <t xml:space="preserve">Planiranje dna  kanala širine 60 cm u  odgovarajućem   kontinuiranom padu,  u sloju pijeska d=10,00 cm. Obračun po m3 . </t>
  </si>
  <si>
    <t>Dobava i ugradnja kamenog agregata 0-6 mm oko cijevi i iznad cijevi 30 cm sa potrebnim nabijanjem. U cijenu uključiti agregat i potrebno nabijanje . Sve komplet . Obračun po m3 .</t>
  </si>
  <si>
    <t>Proširenje rova na mjestima revizijskih okana i slivnika, sa odvozom zemlje na ovlaštenu deponiju za zbrinjavanje otpada po Zakonu. Obračun po m3.</t>
  </si>
  <si>
    <t>Fino planiranje i izrada posteljice (priprema temeljnog tla) od zemljanog materijala prema kotama i poprečnim nagibima iz projekta, a širine 0,4 m. Rad obuhvaća strojno grubo i fino planiranje, nasipavanje zemlje na mjestima gdje je potrebno, zaravnavanje terena i zbijanje vibro nabijačima. Zbijanje posteljice u zemljanim materijalima treba vršiti tako da se postigne stupanj zbijenosti u odnosu na standardni Proctor-ov postupak Sz&gt;100%, odnosno modul stišljivosti Ms&gt;40 MN/m2 (Mpa). Radove izvesti u skladu s O.T.U. U količinu je uračunat sav potreban materijal, planiranje, rad, nasipavanje, zaravnavanje i zbijanje rovova u koje se postavljaju drenažne cijevi. Obračun po m2 propisno izvedene posteljice, sve komplet.</t>
  </si>
  <si>
    <t>Nabava i ugradba geotekstila TIP 300 g/m2 s preklopom spojeva min 30 cm, širina role 4 m. Radove izvesti u skladu sa O.T.U. Geotekstil se postavlja na posteljicu i zidove rova sa prepustom od 30 cm sa svake strane rova. Obračun po m2 propisno ugrađenog materijala.</t>
  </si>
  <si>
    <t>Izrada nasipa od čistog drobljenog kamenog materijala kao drenažnog sloja na za to pripremljenu posteljicu. Ovim slojem se izravnava pad posteljice i dovodi u horizontalnu ravninu. Rad obuhvaća razastiranje i planiranje materijala, sve prema projektnoj dokumentaciji. Obračun po m3 propisno ugrađenog materijala.</t>
  </si>
  <si>
    <t>GRANULACIJA IZNOSI OD 32-64 mm</t>
  </si>
  <si>
    <t>Dobava i montaža drenažnih PEHD cijevi . Cijevi su sa dvostrukom stijenkom- vanjska korugirana stijenka/ unutrašnja glatka stijenka. Izrađene su iz polietilena , crne boje, spajanje duplim spojnicama ugrađenim na kraju cijevi, duljina cijevi 6 m sa ugrađenom spojnicom. Cijevi su tipa kao AGROPLAST  ili jednakovrijedne. Cijevi su nepotpuno perforirane (perforacija 220 ). Cijevi se polažu na posteljicu u nagibu na postavljeni geotekstil. Posebnom pažnjom treba vršiti polaganje samih cijevi kako bi se postigla maksimalno ravna niveleta dna cijevi projektiranog nagiba, a u svrhu izbjegavanja mogućih džepova koji bi umanjili učinkovitost drenaže.  Odabrani materijali moraju biti u skladu s standardom DIN 4262-1, R2. U cijenu su uključene sve račve, ravne cijevi i njihovo spajanje. Obračun po ml propisno položenih i zatrpanih cijevi.</t>
  </si>
  <si>
    <t>PEHD DN 125</t>
  </si>
  <si>
    <t>m'</t>
  </si>
  <si>
    <t>Dobava i montaža PP sustava kanalizacijskih  cijevi  u skladu sa EN. 1451 i ISO standardima za unutarnju kanalizaciju . Kanalizacijske cijevi spajaju se na kolčak brtvljene gumenim brtvama, u svemu prema uputi proizvođača, za horizontalnu i vertikalnu kanalizaciju. U cijenu uključiti sva potrebna šlicanja zida i poda. Sve komplet sposobno za uporabu.</t>
  </si>
  <si>
    <t>-a) DN 50 mm</t>
  </si>
  <si>
    <t>-b) DN 75 mm</t>
  </si>
  <si>
    <t>-c) DN 110 mm</t>
  </si>
  <si>
    <t xml:space="preserve">Zatvaranje šliceva nakon postavljanja instalacija kanalizacije. Šliceve otprašiti, nanijeti rijetki cementni mort, rabicirati, a zatim zatvoriti produžnim mortom. U cijenu uključiti vrijednosti svih potrebnih radova i materijala. Obračun po ml zatvorenog šlica. </t>
  </si>
  <si>
    <t>Dobava  i montaža PP fazonskih komada (revizija, lukova i račvi). Obračun se vrši po komadu kompletno ugrađeni element.</t>
  </si>
  <si>
    <t>Dobava i ugradnja  kontrolnih  vratašaca od  prokroma vel. 15/15 cm  kod  kanalizacijskih vertikala . Sve komplet sposobno za uporabu.</t>
  </si>
  <si>
    <t>Odvoz viška zemlje od iskopa na ovlaštenu deponiju po zakonu u sraslom stanju. Obračun po m3 zemlje.</t>
  </si>
  <si>
    <t>Dobava i ugradnja podnih PVC sifona  sa  poniklovanom rešetkom o 100 mm.</t>
  </si>
  <si>
    <t>Dobava i montaža ventilacijskih PVC kapa .</t>
  </si>
  <si>
    <t>-a) DN 75 mm</t>
  </si>
  <si>
    <t>Izvedba vanjskih revizijskih okana sa dnom i  stjenkama od vodonepropusnog armiranog betona C 25/ 30. d=15 cm, svijetlog  tlocrtnog otvora 80/80 cm, sa  armirano-betonskom pokrovnom pločom od C 25/30,  d=20 cm. Dno i zidovi armiraju se obostrano mrežama Q188, a gornja ploča u donjoj zoni mrežama Q257 MAG 500/560. U stjenke ugraditi tipske penjalice na razmaku 30,0 cm. Sve komplet uključiv potrebnu, armaturu, beton, oplatu. Obračun po komadu  revizijskog  okna.</t>
  </si>
  <si>
    <t xml:space="preserve"> R.O.  H=2,2 m</t>
  </si>
  <si>
    <t>Izvedba  vanjskih revizijskih okana   sa dnom i  stjenkama od  vodonepropusnog armiranog betona (MB ) C25/30. d=15 cm, svijetlog  tlocrtnog otvora 60/60 cm, sa  armirano-betonskom  pokrovnom  pločom od ( MB ) C 25/30 d=20 cm. Dno i zidovi armiraju se obostrano mrežama Q188 , a gornja ploča u donjoj zoni mrežama Q257  u kojoj je  ugrađen  poklopac za teški promet ,   poklopac  vel. 60/60 cm. U stjenke ugraditi tipske penjalice na razmaku 30,0 cm.  Sve komplet uključiv potrebnu, armaturu , beton, oplatu, poklopac i penjalice . Obračun po komadu  revizijskog  okna.</t>
  </si>
  <si>
    <t xml:space="preserve"> R.O.  H=0,7 m</t>
  </si>
  <si>
    <t xml:space="preserve"> R.O.  H=1,39 m</t>
  </si>
  <si>
    <t xml:space="preserve"> R.O.  H=1,43 m</t>
  </si>
  <si>
    <t>Izrada korekcije visine postojećeg revizijskog okna sa postojeće kote +165,28 na kotu +164,74. U revizijsko okno ugraditi postojeći poklopac. Obračun po komadu rekonstruiranog revizijskog okna.</t>
  </si>
  <si>
    <t>Dobava i ugradnja slivnika  DN 110 s sifonom na ravnom krovu - sifoni su kvalitete kao HL 64- sa bočnim odvodom , toplinski izoliran s priključnim komadom za termičko zavarivanje , košarom za šljunak i umetkom za hvatanje lišća. Slivnik se spaja na "lonac" oluka. Sve komplet sposobno za uporabu.</t>
  </si>
  <si>
    <t>Dobava i ugradnja ACO TopTek PAVING  poklopca za reviziono okno iz pocinčanog čelika, vodo – plinotijesan, za ugradnju završne obloge poda po želji (betonski opločnici). Razred opterećenja C250 prema HRN EN 124. Visina okvira 125 mm, dubina poklopca za ispunu 80 mm. Okvir i poklopac su izrađeni iz nehrđajućeg čelika. Komplet uključuje neoprensku brtvu i navojne ručke za otvaranje i podizanje poklopca.</t>
  </si>
  <si>
    <t>svjetli otvor 600x600 mm, građevinski 698x698 mm, težina 32,0 kg, AISI 304</t>
  </si>
  <si>
    <t>Dobava i ugradnja kontrolnih vratašaca od prokroma vel. 20/20 cm  kod tuš kade .</t>
  </si>
  <si>
    <t>Strojno probijanje otvora za spoj nove kanalizacije na postojeće revizijsko okno . Otvor je potrebno obraditi vodonepropusnim cementnim mortom nakon ugradnje PVC kanalizacijskih cijevi.Obračun po komadu, sve komplet.</t>
  </si>
  <si>
    <t xml:space="preserve">-a) o 125 mm </t>
  </si>
  <si>
    <t xml:space="preserve">-b) o 160 mm </t>
  </si>
  <si>
    <t xml:space="preserve">-c) o 300 mm </t>
  </si>
  <si>
    <t>Izrada snimke izvedenog stanja instalacija sanitarno-fekalne  i oborinske kanalizacije. Obračun sve komplet.</t>
  </si>
  <si>
    <t>28.</t>
  </si>
  <si>
    <t>Dobava i montaža proturne cijevi DN 250 na dijelu temelja gdje prolazi cijev za sanitarno-fekalnu kanalizaciju. Proturna cijev se postavlja tokom postavljanja armature, prije betoniranja. Obračun po ml.</t>
  </si>
  <si>
    <t>29.</t>
  </si>
  <si>
    <t>Nasipanje zemlje iz iskopa iznad drenažnog sustava, fino planiranje terena. Obračun po m3.</t>
  </si>
  <si>
    <t>30.</t>
  </si>
  <si>
    <t>Sijanje trave na terenu iznad drenažnog sustava. Obračun po m2.</t>
  </si>
  <si>
    <t>31.</t>
  </si>
  <si>
    <t xml:space="preserve">Dobava i montaža slivnika sa taložnikom i sifonom kvalitete Ljevaonice Bjelovar ili jednako vrijedne. Lijevano željezna rešetka je veličine 350x350 mm. Obračun sve komplet. </t>
  </si>
  <si>
    <t>32.</t>
  </si>
  <si>
    <t>Dobava  i ugradnja PEHD kanalizacijskih   cijevi za  dio  oborinske vertikale i to u  zemlji i   1,0 m iznad zemlje , spajaju se na kolčak  brtvljeno gumenim brtvama. Prije   prijelaza u limenu cijev postaviti  reviziju  ravne cijevi o 125 mm.</t>
  </si>
  <si>
    <t>-a) dužina 2,0 m o 125 mm</t>
  </si>
  <si>
    <t>-b) revizija o 125 mm</t>
  </si>
  <si>
    <t>-c) luk  90 o 125</t>
  </si>
  <si>
    <t>33.</t>
  </si>
  <si>
    <t>Dobava i montaža kanala za linijsku odvodnju ACO XtraDrain XD100C ili jednakovrijedan nosivosti A15 do C250 prema HR EN 1433. Kanal se zbog specifičnog  V-presjeka odlikuje većom brzinom otjecanja vode i boljim efektom samočišćenja. Kanal je izrađen iz kompozitnog materijala,  građevinske visine 150 mm. Svjetla širina kanala je 100 mm, građevinska širina 138 mm, građevinska dužina 1000 mm. Rubovi kanala izvedeni iz kompozita debljine 4 mm koji služi kao dosjed za polaganje pokrovne rešetke. Kanal se izvodi polaganjem na betonsku podlogu marke B25 debljine sloja 15 cm, bočno  kanal založiti betonom. Gornji rub  rešetke se izvodi u razini 2 - 5 mm ispod kote gotove završne okolne površine. Sve sa priborom za montažu do potpune funkcionalnosti.</t>
  </si>
  <si>
    <t>34.</t>
  </si>
  <si>
    <t>Dobava i montaža ACO XtraDrain XD100S (ili jednakovrijedan) - pribor</t>
  </si>
  <si>
    <t>čeona stijenka</t>
  </si>
  <si>
    <t>vertikalni izljev DN100</t>
  </si>
  <si>
    <t>35.</t>
  </si>
  <si>
    <t>Multiline V100 - A15 mosna pocinčana rešetka</t>
  </si>
  <si>
    <t>Dobava i montaža pokrovnih rešetki ACO Multiline V100 ili jednakovrijedan za opterećenje A15 prema HR EN 1433 (pješačko opterećenje)  iz vruće pocinčanog čelika, mosna  sa sistemom bezvijčane ukrute DRAINLOCK. Rešetka je širine 123 mm, duljine 100 cm , upojne površine 312 cm²/m.</t>
  </si>
  <si>
    <t>KANALIZACIJA UKUPNO:</t>
  </si>
  <si>
    <t>IV</t>
  </si>
  <si>
    <t>SANITARNA OPREMA</t>
  </si>
  <si>
    <t>Dobava , prijenos i montaža kompletnog WC-a, koji se sastoji od: -konzolne keramičke WC školjke bez ruba "Rimfree" (KERAMAG ili KOLO). Uključivo daska sa poklopcem bijele boje od Duroplasta sa "soft close" tehnologijom.</t>
  </si>
  <si>
    <t>-Montažnog instalacijskog elementa za WC školjku visine ugradnje 112 cm s niskošumnim ugradbenim vodokotlićem za 6/3 l ispiranje, izrađenim prema HRN EN 14055:2011. Instalacijski element je samonosiv za ugradnju u suhomontažnu predzidnu konstrukciju obloženu gipskartonskim pločama, komplet sa integriranim kutnim ventilom priključka vode 1/2 ", niskošumnim uljevnim ventilom, odvodnim koljenom d 90/110 mm, sa zvučno izoliranom obujmicom, spojnim komadom za WC školjku s brtvenim manžetama i setom zvučne izolacije, vijcima za učvršćenje keramike i svim potrebnim priborom za ugradnju prema uputama proizvođača. Sve kao Geberit Duofix ili jednakovrijedan i odgovarajuća metalna tipka (inox) s dodatnim fiksiranjem</t>
  </si>
  <si>
    <t>- zidnog nosača od inoxa s WC četkom</t>
  </si>
  <si>
    <t>- držača toalet papira od inoxa</t>
  </si>
  <si>
    <t>Obračun po kompletu.</t>
  </si>
  <si>
    <t xml:space="preserve">Dobava , prijenos i montaža kompletnog pisoara u sanitarnim čvorovima:           </t>
  </si>
  <si>
    <t>Montaža instalacijskog elementa za pisoar visine ugradnje 112-130 cm s ugradbenim setom uređaja za aktiviranje ispiranja. Instalacijski element samonosiv za ugradnju u suhomontažnu predzidnu konstrukciju obloženu gipskartonskim pločama, komplet s integriranim prigušnim ventilom priključka vode ½", isplavnom cijevi d 32 mm, s brtvenom manžetom, ugradbenim isisnim sifonom i odvodnim koljenom d 50 mm , vijcima za pričvršćenje keramike i svim potrebnim pričvrsnim priborom i spojnim materijalom.</t>
  </si>
  <si>
    <t>- IC (infracrvenog) senzorskog uređaja (baterijska verzija) za aktiviranje ispiranja pisoara, izvedba sa štednjom vode, pokrovna ploča plastična; sve kao Geberit Duofix ili jednakovrijedan i odgovarajuća elektronika</t>
  </si>
  <si>
    <t>Obračun po komadu.</t>
  </si>
  <si>
    <t>Izrada , dobava i  postavljanje ogledala u sanitarnim čvorovima iznad umivaonika debljine 4 mm s obrušenim rubovima, širine 1 cm. Ogledalo se postavlja lijepljenjem dvostrano ljepljivom trakom i neutralnim silikonom . Obračun po komadu.  Sve komplet  sposobno za  upotrebu.</t>
  </si>
  <si>
    <t>-a) vel. 70/60 cm</t>
  </si>
  <si>
    <t>-b) vel. 140/60 cm</t>
  </si>
  <si>
    <t>-c) vel. 260/60 cm</t>
  </si>
  <si>
    <t xml:space="preserve">-d) vel. 190x90 cm u WC-u kod djece </t>
  </si>
  <si>
    <t>Dobava i  ugradnja  aparata za sušenje ruku. Sve komplet  sposobno za  upotrebu.</t>
  </si>
  <si>
    <t>Dobava, prijenos i montaža kompletnog umivaonika, koji se sastoji od:                                                                 -keramičkog umivaonika KOLO (PRIMO) ili jednakovrijedan dimenzija 45x35 cm s poniklanim sifonom  d 32                        -Sa jednoručnom izljevnom armaturom za toplu i hladnu vodu kvalitete kao Armal, perlatorom s ograničenjem protoka vode, dva gibljiva crijeva  R3/8" za priključak vode sa sitima protiv nečistoća i nepovratnim ventilima.  Dva kutna ventila DN 15 spojenim na dovod vode.  Uz umivaonik postaviti držač od inoxa za rolo papirnati ručnik. Obračun po kompletu.</t>
  </si>
  <si>
    <t xml:space="preserve">Izrada dobava i ugradnja ugrađenih umivaonik u radnu plohu u ženskom sanitarnom čvoru, širine 50 cm. Radna ploha  je kvalitete kao Soema  tip Lido ili jednakovrijedno, sa podignutim zaštitnim rubom uz zid visine 10 cm i prednjom maskom visine 20 cm. U radnu plohu ugraditi tri umivaonika vel. 43,5x35 cm, visine 15 cm. Radna ploha i maske su izrađene od Acriala d=12 mm sa podkonstrukcijom. U navedenu radnu plohu ugrađuju se tri umivaonika  sa izljevnom armaturom za toplu i hladnu vodu kvalitete kao PURO sa baterijom 9V. Kao tip Puro-KMP/C ili jednakovrijedan i poniklovani sifonom. U cijenu uključiti sav spojni materijal, radnu plohu, umivaonike, mješalice i sifone.  Sve komplet  sposobno  za  uporabu. </t>
  </si>
  <si>
    <t xml:space="preserve">-a) vel. 260/50 cm </t>
  </si>
  <si>
    <r>
      <t xml:space="preserve">Dobava, prijenos i montaža </t>
    </r>
    <r>
      <rPr>
        <b/>
        <sz val="10"/>
        <rFont val="Times New Roman"/>
        <family val="1"/>
        <charset val="1"/>
      </rPr>
      <t>kompletnog umivaonika</t>
    </r>
    <r>
      <rPr>
        <sz val="10"/>
        <rFont val="Times New Roman"/>
        <family val="1"/>
        <charset val="1"/>
      </rPr>
      <t>,  koji se sastoji od:</t>
    </r>
  </si>
  <si>
    <t>keramičkog umivaonika KOLO model Nova Pro Junior 50x41cm  s poniklanim samočistećim sifonom s ispustom d32 mm ili jednakovrijedan</t>
  </si>
  <si>
    <t xml:space="preserve">stojeće samoisključne hidrauličke armature (izvedba sa mješačem vode) za umivaonik, s podesivim mehaničkim miješanjem TV+HV, perlatorom s ograničenjem protoka vode, dva gibljiva crijeva R⅜" za priključak vode sa sitima protiv nečistoća i nepovratnim ventilima. Sve kao Geberit WT26 ili jednakovrijedan. </t>
  </si>
  <si>
    <t>- 2 kutna ventila DN15 spojenim na dovod vode;</t>
  </si>
  <si>
    <t>Uz umivaonik postaviti držač od inoxa za rolo papirnati ručnik.</t>
  </si>
  <si>
    <r>
      <t xml:space="preserve">Dobava, prijenos i montaža </t>
    </r>
    <r>
      <rPr>
        <b/>
        <sz val="10"/>
        <rFont val="Times New Roman"/>
        <family val="1"/>
        <charset val="1"/>
      </rPr>
      <t>kompletnog WC-a</t>
    </r>
    <r>
      <rPr>
        <sz val="10"/>
        <rFont val="Times New Roman"/>
        <family val="1"/>
        <charset val="1"/>
      </rPr>
      <t xml:space="preserve"> ,  koji se sastoji od:</t>
    </r>
  </si>
  <si>
    <t>-konzolne keramičke  WC školjke za djecu (KERAMAG model 201700) ili jednakovrijedan</t>
  </si>
  <si>
    <t xml:space="preserve">Uključivo pripadajuća dječja daska u boji s poklopcem </t>
  </si>
  <si>
    <t>montažnog instalacijskog elementa za WC školjku visine ugradnje 112 cm  s niskošumnim ugradbenim vodokotlićem za 6/3l ispiranje, izrađenim prema HRN EN 14055:2011 . Instalacijski element je samonosiv za ugradnju u suhomontažnu predzidnu konstrukciju obloženu gipskartonskim pločama, komplet s integriranim kutnim ventilom priključka vode ½", niskošumnim uljevnim ventilom, odvodnim koljenom d90/110 mm sa zvučno izoliranom obujmicom, spojnim komadom za WC školjku s brtvenim manžetama i setom zvučne izolacije, vijcima za učvršćenje keramike i svim potrebnim priborom za ugradnju prema uputama proizvođača: Sve kao Geberit Duofix ili jednakovrijedan i odgovarajuća metalna tipka (inox) s dodatnim fiksiranjem.</t>
  </si>
  <si>
    <t>-zidnog nosača od inoxa s WC četkom</t>
  </si>
  <si>
    <t xml:space="preserve">držača toalet papira od inoxa </t>
  </si>
  <si>
    <t>Dobava i ugradnja zaobljene tuš kade kvalitete kao kolpa-san vel. 90/90 cm sa jednoručnom poniklovanom tuš izljevnom armaturom za toplu i hladnu vodu kvalitete kao Armal i poniklovanim sifonom i PVC zavjesom. Sve komplet sposobno za uporabu.</t>
  </si>
  <si>
    <t>Dobava, prijenos i montaža kompletnog umivaonika, koji se sastoji od keramičkog umivaonika 120x48 cm (KOLO TRAFFIC ili jednakovrijedan) za dvije mješalice s poniklanim samočistećim sifonom s ispustom d40 mm</t>
  </si>
  <si>
    <t>Stojeće elektronske senzorske armature za umivaonik, protuvandalska izvedba, s prethodno podesivim mehaničkim miješanjem TV+HV, perlatorom s ograničenjem  protoka vode, dva gibljiva crijeva R3/8" za priključak vode sa sitima protiv nečistoća i nepovratnim ventilima. Sve kao Geberit HY Tronic 60 (baterijska verzija) ili jednakovrijedan, 2 kom</t>
  </si>
  <si>
    <t>- 4 kutna ventila DN 15 spojenim na dovod vode</t>
  </si>
  <si>
    <t>Dobava i ugradnja jednoručne poniklovane mješalice za toplu i hladnu vodu kvalitete kao Armal ili jednakovrijedan ____________za sudoper. Sve komplet  sposobno  za  uporabu.</t>
  </si>
  <si>
    <t>Dobava i ugradnja tekućeg sapuna pored umivaonika u san. čvorovima . Sve komplet sposobno za uporabu.</t>
  </si>
  <si>
    <t>Dobava i postavljanje Inox koša za smeće u sanitarne čvorove i dr. prostorima uz umivaonik .</t>
  </si>
  <si>
    <t>Dobava i  ugradnja  električnog bojlera zapremine 30 litara sa svim pripadajućim priborom i materijalom za montažu. Sve komplet  sposobno za  upotrebu.</t>
  </si>
  <si>
    <t>Dobava i  ugradnja  niskomontažnog električnog bojlera zapremine 15 litara sa svim pripadajućim priborom i materijalom za montažu. Sve komplet  sposobno za  upotrebu.</t>
  </si>
  <si>
    <t>Dobava i  ugradnja  niskomontažnog električnog bojlera zapremine 10 litara sa svim pripadajućim priborom i materijalom za montažu. Sve komplet  sposobno za  upotrebu.</t>
  </si>
  <si>
    <t>SANITARNA OPREMA UKUPNO:</t>
  </si>
  <si>
    <t>V</t>
  </si>
  <si>
    <t>VATROZAŠTITA</t>
  </si>
  <si>
    <t>Dobava i postava aparata za početno gašenje požara sa suhim prahom  9JG. Sve komplet sposobno za uporabu.</t>
  </si>
  <si>
    <t>Dobava i postava aparata za početno gašenje požara sa suhim prahom  6JG. Sve komplet sposobno za uporabu.</t>
  </si>
  <si>
    <t xml:space="preserve">Dobava i postava naljepnica za smjer evakuacije na zid prizemlju. </t>
  </si>
  <si>
    <t xml:space="preserve">Dobava i ugradnja  ormara za vanjske hidrante veličine 540x1080/106x185 mm, kvalitete kao tip OH-N, komplet za nadzemni hidrant, sa crijevom l = 40,  m , mlaznicom, ključem i dr. potrebnom opremom. Sve komplet  sposobno za upotrebu. </t>
  </si>
  <si>
    <t>VATROZAŠTITA UKUPNO:</t>
  </si>
  <si>
    <t>I DEMONTAŽE</t>
  </si>
  <si>
    <t>II VODOVOD</t>
  </si>
  <si>
    <t>III KANALIZACIJA</t>
  </si>
  <si>
    <t>IV SANITARNA OPREMA</t>
  </si>
  <si>
    <t>V VATROZAŠTITA</t>
  </si>
  <si>
    <r>
      <t xml:space="preserve"> </t>
    </r>
    <r>
      <rPr>
        <sz val="10"/>
        <rFont val="Symbol"/>
        <family val="1"/>
        <charset val="2"/>
      </rPr>
      <t>F 50</t>
    </r>
  </si>
  <si>
    <t>B.  REKAPITULACIJA:</t>
  </si>
  <si>
    <t>Red.
broj</t>
  </si>
  <si>
    <t>Pozicija</t>
  </si>
  <si>
    <t>NAZIV</t>
  </si>
  <si>
    <t>Jed.
mjere</t>
  </si>
  <si>
    <t>Jedinična
cijena</t>
  </si>
  <si>
    <t>Ukupno</t>
  </si>
  <si>
    <t>C.</t>
  </si>
  <si>
    <t>ELEKTRIČNE INSTALACIJE</t>
  </si>
  <si>
    <t>Demontažni radovi el. instalacije postojeće zgrade na lokaciji dogradnje</t>
  </si>
  <si>
    <t>Isključenje napajanja na razdjelniku za sve strujne krugove rasvjete</t>
  </si>
  <si>
    <t>Demontaža i odspajanje postojećih armatura rasvjete. Svjetiljke predati na skladište Investitora ili zbrinuti kao koristan otpad.</t>
  </si>
  <si>
    <t>Demontaža i odspajanje postojećih priključnica jake i slabe struje</t>
  </si>
  <si>
    <t>Demontaža i odspajanje postojećeg razvodnog ormarića kod ulaza u objekt koji se uklanja</t>
  </si>
  <si>
    <t>Određivanje norma sata za pripomoć kod demontaže (koordinacija sa glavnim izvođačem radova, dežurstva na gradilištu, hitne intervencije, usklađivanje radova i termina sa radovima ostalih učesnika):</t>
  </si>
  <si>
    <t>nekvalificirani radnik</t>
  </si>
  <si>
    <t>h</t>
  </si>
  <si>
    <t>kvalificirani radnik</t>
  </si>
  <si>
    <t>UKUPNO [kn]</t>
  </si>
  <si>
    <t>RAZDJELNICI</t>
  </si>
  <si>
    <t>2.1</t>
  </si>
  <si>
    <t>DORADA POSTOJEĆEG RAZDJELNIKA</t>
  </si>
  <si>
    <t>Dobava materijala, ugradnja i izrada ožičenja u postojećem razvodnom ormaru na 1. katu RO-I.
U razdjelnik ugraditi i ožičiti slijedeću opremu prema jednopolnoj shemi:</t>
  </si>
  <si>
    <t>3P instalacijski automatski prekidač 40A C, 10kA</t>
  </si>
  <si>
    <t>Sva potrebna montažna i spojna oprema potrebna za ugradnju specificirane opreme u ormar, izolirani dovodni priključci,  uvodnice, šine za montažu elemenata, sabirnice nule i zemlje, spojni vodovi, natpisne pločice, označavanje i ispitivanje, dokumentacija.</t>
  </si>
  <si>
    <t>2.2</t>
  </si>
  <si>
    <t>RAZVODNI ORMAR 1. KATA RO1</t>
  </si>
  <si>
    <t>Dobava materijala, izrada i spajanje podžbuknog metalnog razdjelnika stupnja zaštite IP40, s punim metalnim vratima bijele boje RAL9016, kapaciteta 96 modula (modul 18mm), nazivne struje 160A.
U razdjelnik ugraditi slijedeću opremu prema jednopolnoj shemi:</t>
  </si>
  <si>
    <t>3P instalacijski automatski prekidač 32A C, 10kA,  400V 50/60Hz</t>
  </si>
  <si>
    <t>Distribucijski blok 3P, 80A, 690V, dolaz 1×10..35mm², odlaz 6×2,5..16mm², tip kao AD1028</t>
  </si>
  <si>
    <t>3P instalacijski automatski prekidač 32A C, 10kA</t>
  </si>
  <si>
    <t>3P instalacijski automatski prekidač 20A C, 10kA</t>
  </si>
  <si>
    <t>3P instalacijski automatski prekidač 16A C, 10kA</t>
  </si>
  <si>
    <r>
      <t>Odvodnik prenapona tip 2 za TN-S sustav, 3P+N, 20kA za 8/20</t>
    </r>
    <r>
      <rPr>
        <sz val="10"/>
        <color indexed="8"/>
        <rFont val="Arial"/>
        <family val="2"/>
        <charset val="238"/>
      </rPr>
      <t>μ</t>
    </r>
    <r>
      <rPr>
        <sz val="10"/>
        <color indexed="8"/>
        <rFont val="Arial"/>
        <family val="2"/>
      </rPr>
      <t>s, 275V, 2,5kV</t>
    </r>
  </si>
  <si>
    <t>Kombinirani zaštitni uređaj sastavljen od prekidača i strujne zaštitne sklopke, 10A/B/0.1A, 2P, tip AC 10kA, tip DS201 M B10 A100</t>
  </si>
  <si>
    <t>Kombinirani zaštitni uređaj sastavljen od prekidača i strujne zaštitne sklopke, 10A/C/0.1A, 2P, tip AC 10kA, tip AC 10kA, tip DS201 M C10 A30</t>
  </si>
  <si>
    <t>Kombinirani zaštitni uređaj sastavljen od prekidača i strujne zaštitne sklopke, 16A/C/0.03A, 2P, tip AC 10kA, tip AC 10kA, tip DS201 M C16 A30</t>
  </si>
  <si>
    <t>Kombinirani zaštitni uređaj sastavljen od prekidača i strujne zaštitne sklopke, 16A/C/0.1A, 2P, tip AC 10kA, tip DS201 M C16 A100</t>
  </si>
  <si>
    <t>Kombinirani zaštitni uređaj sastavljen od prekidača i strujne zaštitne sklopke, 16A/C/0.03A, 4P, tip kao DS204 AC-C16/0.03</t>
  </si>
  <si>
    <t>Impulsni relej 1NO kontakt 16A, 230VAC, upravljački napon 230VAC</t>
  </si>
  <si>
    <t>Igličasta sabirnica 2P 48 modula (9mm)</t>
  </si>
  <si>
    <t>Igličasta sabirnica 4P 48 modula (9mm)</t>
  </si>
  <si>
    <t>Sabirnica N/PE, priključci 2x25, 45x16mm²</t>
  </si>
  <si>
    <t>Nosač sabirnice, horizontalni</t>
  </si>
  <si>
    <t>DIN nosač 35x7,5mm, galvanski pocinčani, perforirani, l=1m</t>
  </si>
  <si>
    <t>2.3</t>
  </si>
  <si>
    <t>RAZVODNI ORMAR DJEČJEG VRTIĆA ROV</t>
  </si>
  <si>
    <t>Dobava materijala, izrada i spajanje podžbuknog metalnog razdjelnika stupnja zaštite IP40, s punim metalnim vratima bijele boje RAL9016, kapaciteta 54 modula (modul 18mm), nazivne struje 125A.
U razdjelnik ugraditi slijedeću opremu prema jednopolnoj shemi:</t>
  </si>
  <si>
    <t>3P instalacijski automatski prekidač 16A C, 10kA, isklopni naponski okidač 220-240V 50/60Hz</t>
  </si>
  <si>
    <t>1P instalacijski automatski prekidač 6A B, 10kA</t>
  </si>
  <si>
    <t>Digitalno brojilo radne eneregije 3P+N direktno mjerenje, nazivna struja 0..63A, napon 230/400V</t>
  </si>
  <si>
    <t>2.4</t>
  </si>
  <si>
    <t>RAZVODNI ORMAR 2. KATA RO2</t>
  </si>
  <si>
    <t>Dobava materijala, izrada i spajanje podžbuknog metalnog razdjelnika stupnja zaštite IP40, s punim metalnim vratima bijele boje RAL9016, kapaciteta 39 modula (modul 18mm), nazivne struje 80A.
U razdjelnik ugraditi slijedeću opremu prema jednopolnoj shemi:</t>
  </si>
  <si>
    <t>Distribucijski blok 3P, 100A, 690V, dolaz 1×10..35mm², odlaz 6×2,5..16mm², tip kao AD1028</t>
  </si>
  <si>
    <t>Sabirnica N/PE, priključci 2x25, 25x16mm²</t>
  </si>
  <si>
    <t>SVEUKUPNO [kn]</t>
  </si>
  <si>
    <t>KABELI, KABELSKE POLICE, KABELSKI KANALI I CIJEVI</t>
  </si>
  <si>
    <t>Dobava, polaganje i spajanje kabela rasvjete, priključnica i izvoda u poslovnoj zgradi.  Kabeli se polažu dijelom na kabelske i zidne kanale, a dijelom uvlačenjem u PVC cijevi na obujmicama na betonu ili pregradnom zidu,  komplet s izradom završetaka i označavanjem kabela na oba kraja.</t>
  </si>
  <si>
    <r>
      <t>NYM 5×10mm</t>
    </r>
    <r>
      <rPr>
        <sz val="10"/>
        <rFont val="Calibri"/>
        <family val="2"/>
        <charset val="238"/>
      </rPr>
      <t>²</t>
    </r>
  </si>
  <si>
    <t>m</t>
  </si>
  <si>
    <r>
      <t>NYM 5×4mm</t>
    </r>
    <r>
      <rPr>
        <sz val="10"/>
        <rFont val="Calibri"/>
        <family val="2"/>
        <charset val="238"/>
      </rPr>
      <t>²</t>
    </r>
  </si>
  <si>
    <r>
      <t>NYM 3×1,5mm</t>
    </r>
    <r>
      <rPr>
        <sz val="10"/>
        <rFont val="Calibri"/>
        <family val="2"/>
        <charset val="238"/>
      </rPr>
      <t>²</t>
    </r>
  </si>
  <si>
    <t>NYM 3×2,5mm²</t>
  </si>
  <si>
    <t>NYM 4×2,5mm²</t>
  </si>
  <si>
    <t>NYM 5×1,5mm²</t>
  </si>
  <si>
    <t>NYM 5×2,5mm²</t>
  </si>
  <si>
    <t>J-Y(St)Y 2×0,8 mm</t>
  </si>
  <si>
    <t>J-Y(St)Y 2×2×0,8 mm</t>
  </si>
  <si>
    <t>NHXH-J 3x1,5mm²</t>
  </si>
  <si>
    <t>Dobava i postava na obujmice plastične PNT cijevi, komplet s potrebnim obujmicama, razvodnim kutijama i uvodnicama:</t>
  </si>
  <si>
    <t>PNT 16</t>
  </si>
  <si>
    <t>PNT 23</t>
  </si>
  <si>
    <t>Isporuka i ugradnja savitljivih samogasivih PVC cijevi u beton. Stavkom obuhvatiti sav spojni i montažni materijal i pribor kao što su kolčaci, pera za blokiranje i sl., te sve radove potrebne za dovođenje stavke u stanje potpune funkcionalnosti</t>
  </si>
  <si>
    <t>CSS cijev ɸ=20 mm, crna</t>
  </si>
  <si>
    <t>CSS cijev ɸ=25 mm, crna</t>
  </si>
  <si>
    <t>CSS cijev ɸ=32 mm, crna</t>
  </si>
  <si>
    <t>CSS cijev ɸ=40 mm, crna</t>
  </si>
  <si>
    <t>CSS cijev ɸ=20 mm, narandžasta</t>
  </si>
  <si>
    <t>CSS cijev ɸ=25 mm, narandžasta</t>
  </si>
  <si>
    <t>Dobava i ugradnja na zid iznad stola, plastičnog parapetnog kanala s jednim odjeljkom dimenzija 50x105 mm, uključivo sljedeće elemente:</t>
  </si>
  <si>
    <t>parapetni kanal dim. 50x105 mm, duljina 2m, bijeli</t>
  </si>
  <si>
    <t>kruti poklopac širine 65 mm, duljina 2m, bijeli</t>
  </si>
  <si>
    <t>djelomična pregrada kanala, duljina 2m</t>
  </si>
  <si>
    <t>poklopac završatka kanala</t>
  </si>
  <si>
    <t>držač kabela</t>
  </si>
  <si>
    <t>Plastična instalacijska kanalica, bijela sa poklopcem, dim 60×40mm</t>
  </si>
  <si>
    <t>Plastična instalacijska kanalica, bijela sa poklopcem, dim 40×25mm</t>
  </si>
  <si>
    <t>Plastična instalacijska kanalica, bijela sa poklopcem, dim 20×35mm</t>
  </si>
  <si>
    <t>Dobava i ugradnja u glazuru PVC podnog instalacijskog kanala sastavljenog od:</t>
  </si>
  <si>
    <t>instalacijski kanal s jednim odjeljkom, dimenzija 50x38 mm (š×v)</t>
  </si>
  <si>
    <t>vertikalno koljeno za prijelaz podnog kanala u zid</t>
  </si>
  <si>
    <t>Dobava i montaža u glazuru podne priključne kutije, kapaciteta 12 modula
Jedna priključna podna kutija RM:1 se sastoji od sljedećih elemenata</t>
  </si>
  <si>
    <t>Univerzalna metalna ugradna kutija, za visinu glazure 56-140 mm</t>
  </si>
  <si>
    <t xml:space="preserve">kom </t>
  </si>
  <si>
    <t>podna kutija opremljena praznim kutijama za ugradnju 12 modula, s poklopcem od nehrđajućeg čelika</t>
  </si>
  <si>
    <t>priključnica 2P+E, 250V, 16A, bijela</t>
  </si>
  <si>
    <t>modul RJ45 UTP, Cat. 6, bijeli</t>
  </si>
  <si>
    <t>Dobava i montaža u glazuru podne priključne kutije, kapaciteta 20 modula
Jedna priključna podna kutija RM:2 se sastoji od sljedećih elemenata</t>
  </si>
  <si>
    <t>podna kutija opremljena praznim kutijama za ugradnju 20 modula, s poklopcem od nehrđajućeg čelika</t>
  </si>
  <si>
    <t>pokrov za prazno mjesto širine 2 modula, bijeli</t>
  </si>
  <si>
    <t>Isporuka i polaganje u beton tvrde PEHD crne cijevi za zaštitu kabela promjera 50mm</t>
  </si>
  <si>
    <t>Isporuka i polaganje u beton tvrde PEHD crne cijevi za zaštitu kabela promjera 63mm</t>
  </si>
  <si>
    <t>Izrada svih potrebnih proboja kroz zidove, grede i/ili u međukatnoj konstrukciji za vođenje elektro instalacija</t>
  </si>
  <si>
    <t>Brtvljenje prolaza kabela između požarnih sektora sustavom razreda vatrootpornosti S90, nakon polaganja svih kabela</t>
  </si>
  <si>
    <t>Isporuka, ugradnja i spajanje tipkala za slučaj nužnog isklopa, JPr-10, crvene boje</t>
  </si>
  <si>
    <t>Dobava i montaža svog ostalog nenabrojenog instalacionog materijala i pribora (izolirani tuljci, stopice, kabelske vezice, oznake za kabele i vodiče, izolacijske cijevi i sl.)</t>
  </si>
  <si>
    <t>paušal</t>
  </si>
  <si>
    <t>INSTALACIJA RASVJETE</t>
  </si>
  <si>
    <t>Ugradnja i spajanje svejtiljki, te dobava, ugradnja i spajanje, ostalog instalacijskog pribora, spojnog i ovjesnog pribora, do pune funkcionalnosti:</t>
  </si>
  <si>
    <t>Svjetiljka nadgradna, LED izvor svjetlosti, metalno kućište, pokrov od prizmatičnog difuzora, UGR&lt;19, efektivni svjetosni tok ili svjetlosni tok svjetiljke s uračunatim gubicima u optičkom sustavu min 3400lm, snaga sistema max 31W (LED izvor+driver), ukupna svjetlosna iskoristivost svjetiljke 109 lm/W, Ra&gt;80, temperatura boje svjetlosti 4000K, zaštita od zaprljanja IP20, dimenzija dxšxv 1200x200x50, kao tip: Philips CoreLine Surface-mounted SM120V LED34S/840 PSU W20L120 VAR-PC
oznaka u projektu A1</t>
  </si>
  <si>
    <t>Svjetiljka nadgradna, LED izvor svjetlosti, metalno kućište, pokrov od prizmatičnog difuzora, UGR&lt;19, efektivni svjetosni tok ili svjetlosni tok svjetiljke s uračunatim gubicima u optičkom sustavu min 2700lm, snaga sistema max 24W (LED izvor+driver), ukupna svjetlosna iskoristivost svjetiljke 112 lm/W, Ra&gt;80, temperatura boje svjetlosti 4000K, zaštita od zaprljanja IP20, dimenzija dxšxv 1200x200x50, kao tip: Philips CoreLine Surface-mounted SM120V LED27S/840 PSU W20L120 VAR-PC
oznaka u projektu A2</t>
  </si>
  <si>
    <t>Svjetiljka nadgradna, LED izvor svjetlosti, metalno kućište, difuzor od polikarbonata, efektivni svjetosni tok ili svjetlosni tok svjetiljke s uračunatim gubicima u optičkom sustavu min 4630lm, snaga sistema max 42W (LED izvor+driver), ukupna svjetlosna iskoristivost svjetiljke 110 lm/W,  Ra&gt;80, temperatura boje svjetlosti 4000K, zaštita IP40, kao tip: Trevos BELTR LED 2.4ft 6400/840
oznaka u projektu A3</t>
  </si>
  <si>
    <t>Svjetiljka nadgradna, LED izvor svjetlosti, plastično kućište, difuzor od polikarbonata, efektivni svjetosni tok ili svjetlosni tok svjetiljke s uračunatim gubicima u optičkom sustavu min 2930lm, snaga sistema max 27W (LED izvor+driver), ukupna svjetlosna iskoristivost svjetiljke 108 lm/W, uzvrata boje Ra≥80, temperatura boje svjetlosti 4000K, zaštita IP54, IK10, životni vijek L80B20≥50000h, rad na temperaturi okoline +35 °C, kao tip: Trevos LINEA ROUND 3600/840
oznaka u projektu A4</t>
  </si>
  <si>
    <t>Svjetiljka nadgradna, LED izvor svjetlosti, kućište od polikarbonata, inox kopče, pokrov od polikarbonata, efektivni svjetosni tok ili svjetlosni tok svjetiljke s uračunatim gubicima u optičkom sustavu min 4720lm, snaga sistema max 35W (LED izvor+driver, svjetlosna iskoristivost svjetiljke s uračunatim gubicima u optičkom sustavu min 134 lm/W, boja svjetlosti 4000K, uzvrata boje Ra≥80, zaštita od zaprljanja IP66, mehanička zaštita IK10, rad na temperaturi okoline +45 °C, životni vijek L80B20≥50.000h, svjetiljka ima dodatne aluminijske hladnjake za dodatno hlađenje LED modula i drivera, kao tip: Trevos FUTURA 2.4ft PCc Al 5200/840
oznaka u projektu A5</t>
  </si>
  <si>
    <t>Svjetiljka nadgradna, kućište od aluminija, mikroprizmatični difuzor, svjetlosni tok LED izvora min 3385lm, svjetlosna iskoristivost svjetiljke LOR≥86%, snaga sistema max 23W (LED izvor + driver), ukupna svjetlosna iskoristivost svjetiljke min 126 lm/W, uzvrata boje Ra≥80, temperatura boje svjetlosti 4000K, životni vijek L70B50≥60.000h, zaštita od zaprljanja IP44, mehanička zaštita IK04, kao tip: Luxiona X-LINE LED 3250LM MICRO-PRM E 24 840 L-1500
oznaka u projektu A6</t>
  </si>
  <si>
    <t>6.1</t>
  </si>
  <si>
    <t>Svjetiljka nadgradna, kućište od aluminija, mikroprizmatični difuzor, svjetlosni tok LED izvora min 3385lm, svjetlosna iskoristivost svjetiljke LOR≥86%, snaga sistema max 23W (LED izvor + driver), ukupna svjetlosna iskoristivost svjetiljke min 126 lm/W, uzvrata boje Ra≥80, temperatura boje svjetlosti 4000K, životni vijek L70B50≥60.000h, zaštita od zaprljanja IP44, mehanička zaštita IK04, kao tip: Luxiona X-LINE LED  3250LM MICRO-PRM E 24 840 LINE-EL / L-1500
oznaka u projektu A6-EL</t>
  </si>
  <si>
    <t>6.2</t>
  </si>
  <si>
    <t>Svjetiljka nadgradna, kućište od aluminija, mikroprizmatični difuzor, svjetlosni tok LED izvora min 3385lm, svjetlosna iskoristivost svjetiljke LOR≥86%, snaga sistema max 23W (LED izvor + driver), ukupna svjetlosna iskoristivost svjetiljke min 126 lm/W, uzvrata boje Ra≥80, temperatura boje svjetlosti 4000K, životni vijek L70B50≥60.000h, zaštita od zaprljanja IP44, mehanička zaštita IK04, kao tip: Luxiona X-LINE LED  3250LM MICRO-PRM E 24 840 LINE-EP / L-1500
oznaka u projektu A6-EP</t>
  </si>
  <si>
    <t>6.3</t>
  </si>
  <si>
    <t>Svjetiljka nadgradna, kućište od aluminija, mikroprizmatični difuzor, svjetlosni tok LED izvora min 3385lm, svjetlosna iskoristivost svjetiljke LOR≥86%, snaga sistema max 23W (LED izvor + driver), ukupna svjetlosna iskoristivost svjetiljke min 126 lm/W, uzvrata boje Ra≥80, temperatura boje svjetlosti 4000K, životni vijek L70B50≥60.000h, zaštita od zaprljanja IP44, mehanička zaštita IK04, kao tip: Luxiona X-LINE LED  3250LM MICRO-PRM E 24 840 LINE-S / L-1500
oznaka u projektu A6-S</t>
  </si>
  <si>
    <t>6.4</t>
  </si>
  <si>
    <t>X-LINE SURFACE MOUNTED SUSPENSION  24 LONG 1,6m WIRE 3x SET</t>
  </si>
  <si>
    <t>6.5</t>
  </si>
  <si>
    <t>Line connector for X-LINE LED</t>
  </si>
  <si>
    <t>Svjetiljka nadgradna, namijjenjena za sportske dvorane, LED izvor svjetlosti, metalno kučište, metalna zaštitna mreža, mikroprizmatični pokrov, svjetlosni tok izvora svjetlosti 8352lm, svjetlosna iskoristivost svjetiljke LOR≥83%, snaga sistema max 54W (LED izvor+driver), ukupna svjetlosna iskoristivost svjetiljke 128 lm/W, boja svjetlosti 4000K, uzvrat boje Ra &gt;80, životni vijek L70B50 = 60000h, zaštita IP20, IK10, kao tip: Luxiona RUBIN SPORT LED 7800lm Micro-PRM E 840 1210x304mm
oznaka u projektu A7</t>
  </si>
  <si>
    <t>Svjetiljka nadgradna, LED izvor svjetlosti, metalno kućište, difuzor od polikarbonata, efektivni svjetosni tok ili svjetlosni tok svjetiljke s uračunatim gubicima u optičkom sustavu min 4300lm, snaga sistema max 35W (LED izvor+driver), ukupna svjetlosna iskoristivost svjetiljke min 122 lm/W,  Ra&gt;80, temperatura boje svjetlosti 4000K, životni vijek L80B20≥50000h, zaštita od zaprljanja IP54, mehanička zaštita IK10, kao tip: Trevos LINEA 2.4ft 5200/840
oznaka u projektu A8</t>
  </si>
  <si>
    <t>Svjetiljka za vanjsku rasvjetu, stropna nadgradna, kućište od tlačno lijevanog aluminija, dvoslojni premaz za dodatnu zaštitu od korozije, pokrov od kaljenog pjeskarenog stakla, silikonska brtva, svjetlosni tok LED izvora min 1103lm, snaga sistema 20W (LED izvor + driver), ukupna svjetlosna iskoristivost svjetiljke 55 lm/W, temperatura boje svjetlosti 4000K, zaštita od zaprljanja IP65, mehanička zaštita IK08, klasa zaštite 1, dimenzija dxšxv 250x250x90 mm, kao tip: Ares Paola Power LED / Sandblasted Glass - Symmetric Optic
oznaka u projektu A9</t>
  </si>
  <si>
    <t>Svjetiljka za vanjsku rasvjetu, zidna nadgradna, kućište od lijevanog aluminija, dvoslojni premaz za dodatnu zaštitu od korozije, pokrov od kaljenog pjeskarenog stakla, silikonska brtva, efektivni svjetosni tok ili svjetlosni tok svjetiljke s uračunatim gubicima u optičkom sustavu min 1037lm, snaga sistema max 18W (LED izvor + driver), svjetlosna iskoristivost svjetiljke s uračunatim gubicima u optičkom sustavu min 57 lm/W, Ra≥80, temperatura boje svjetlosti 4000K, zaštita od zaprljanja IP65, mehanička zaštita IK07, klasa zaštite I, kao tip: Ares Memi Mid-Power LED / Sandblasted Glass
oznaka u projektu A10</t>
  </si>
  <si>
    <t>Nadgradna svjetiljka sigurnosne rasvjete, izvor LED min 270lm, 240V, 50Hz, 2W, univerzalna optika, autonomija 3h, pripravni spoj, s polikarbonatnim kućištem, LED indikacija rada na mreži i na ugrađenoj bateriji, ugrađen elektronički sklop koji štiti od potpunog pražnjenja baterije, zaštita od zaprljanja IP41, kao tip: Awex LV2U/2W/B/3/SE/AT/WH
oznaka u projektu P1</t>
  </si>
  <si>
    <t>Nadgradna svjetiljka sigurnosne rasvjete, izvor LED min 140lm, 240V, 50Hz, 1W, optika za rasvjetljavanje evakuacijskog puta, autonomija 3h, pripravni spoj, s polikarbonatnim kućištem, LED indikacija rada na mreži i na ugrađenoj bateriji, ugrađen elektronički sklop koji štiti od potpunog pražnjenja baterije, zaštita od zaprljanja IP41, kao tip: Awex LV2R/1W/B/3/SE/AT/WH
oznaka u projektu P2</t>
  </si>
  <si>
    <t>Nadgradna svjetiljka sigurnosne rasvjete, izvor LED min 360lm, 240V, 50Hz, 3W, simetrična optika, autonomija 3h, pripravni spoj, s polikarbonatnim kućištem, LED indikacija rada na mreži i na ugrađenoj bateriji, ugrađen elektronički sklop koji štiti od potpunog pražnjenja baterije, zaštita od zaprljanja IP65, kao tip: Awex Helios HWM/3W/B/3/SE/AT/TR
oznaka u projektu P3</t>
  </si>
  <si>
    <t>13.1</t>
  </si>
  <si>
    <t>Zaštitna mreža</t>
  </si>
  <si>
    <t>Nadgradna piktogramska svjetiljka u stalnom spoju, izvor svjetlosti LED, 240V, 50Hz, 1W, IP41, tijelo svjetiljke od aluminija, spuštena ploča od pleksiglasa za lijepljenje piktograma, bijele boje, vidljivost piktograma min. 30m, svjetiljka opremljena protupaničnim modulom  3h autonomije, LED indikacija rada na mreži i na ugrađenoj bateriji, ugrađen elektronički sklop koji štiti od potpunog pražnjenja baterije, klasa izolacije II, kao tip: Awex Twins TW/1W/B/3/SA/AT/SR - smjer kretanja ravno
oznaka u projektu P4</t>
  </si>
  <si>
    <t>PIKTOGRAM AWEX  STRELICA DOLJE (150X300)</t>
  </si>
  <si>
    <t>Nadgradna svjetiljka sigurnosne rasvjete za osvjetljavanje piktograma, izvor LED, 240V, 50Hz, 1W, autonomija 3h, stalni spoj, s polikarbonatnim kućištem, LED indikacija rada na mreži i na ugrađenoj bateriji, ugrađen elektronički sklop koji štiti od potpunog pražnjenja baterije, zaštita od zaprljanja IP65, kao tip: Awex Helios HL/1W/B/3/SA/AT/OP
oznaka u projektu P6</t>
  </si>
  <si>
    <t>Isklopna sklopka 1P 10A, 250VAC, komplet sa kutijom za p/ž montažu, nosivim okvirom i pokrovnom pločom</t>
  </si>
  <si>
    <t>Izmjenična sklopka 1P 10A, 250VAC, komplet sa kutijom za p/ž montažu, nosivim okvirom i pokrovnom pločom</t>
  </si>
  <si>
    <t>Tipkalo 1P 10A, 250VAC, komplet sa kutijom za p/ž montažu, nosivim okvirom i pokrovnom pločom</t>
  </si>
  <si>
    <t>Isklopna sklopka 1P 10A, 250VAC, n/ž, zaštite IP44</t>
  </si>
  <si>
    <t>Dobava, ugradnja i spajanje senzora pokreta za ugradnju na zid na visinu 2,5m, kut detekcije 360°, područje detekcije opseg 6m, sa osjetnikom razine osvijetljenosti 10-2000lx, za uključenje rasvjete, vanjska ugradnja IP65</t>
  </si>
  <si>
    <r>
      <t>PVC instalacijska kutija, bijela, IP54, 100×100×60mm, komplet sa uvodnicama i stezaljkama 2,5mm</t>
    </r>
    <r>
      <rPr>
        <vertAlign val="superscript"/>
        <sz val="10"/>
        <rFont val="Arial"/>
        <family val="2"/>
        <charset val="238"/>
      </rPr>
      <t>2</t>
    </r>
  </si>
  <si>
    <t>Spojna p/ž kutija ϕ80mm za ugradnju u pregradni zid, komplet sa stezaljkama i poklopcem</t>
  </si>
  <si>
    <t>Sitni nespecificirani montažni i spojni materijal</t>
  </si>
  <si>
    <t>INSTALACIJA PRIKLJUČNICA I PRIKLJUČAKA</t>
  </si>
  <si>
    <t>Dobava, ugradnja i spajanje, komplet s  montažnim i spojnim priborom, do pune funkcionalnosti:</t>
  </si>
  <si>
    <t>Priključnica jednostruka 2P+E 16A 250VAC, bijela, komplet sa kutijom za p/ž montažu, nosivim okvirom i pokrovnom pločom</t>
  </si>
  <si>
    <t>Priključnica jednostruka 2P+E 16A 250VAC s zaštitnim poklopcem IP55, bijela, komplet sa kutijom za p/ž montažu, nosivim okvirom i pokrovnom pločom</t>
  </si>
  <si>
    <t>Priključnica dvostruka 2P+E 16A 250VAC, bijela, komplet sa kutijom za p/ž montažu, nosivim okvirom i pokrovnom pločom</t>
  </si>
  <si>
    <t>Priključnica dvostruka 2P+E 16A 250VAC, bijela, komplet sa kutijom za p/ž montažu, nosivim okvirom, pokrovnom pločom i zaštitom za djecu</t>
  </si>
  <si>
    <t>Nosivi okvir sa maskom za širine 8 modula, za ugradnju u parapetni kanal dubine 50mm i širine poklopca 65mm</t>
  </si>
  <si>
    <t>Priključnica za ugradnju u nosivi okvir, 2P+E 16A 250VAC, bijela, širine 2 modula</t>
  </si>
  <si>
    <t>Dvosmjerno tipkalo za rolete 16A, 250VAC, komplet sa kutijom za p/ž montažu, nosivim okvirom i pokrovnom pločom</t>
  </si>
  <si>
    <r>
      <t>PVC instalacijska kutija, bijela, IP54, 100×100×60mm, komplet sa uvodnicama i stezaljkama 2,5mm</t>
    </r>
    <r>
      <rPr>
        <sz val="10"/>
        <rFont val="Calibri"/>
        <family val="2"/>
        <charset val="238"/>
      </rPr>
      <t>²</t>
    </r>
  </si>
  <si>
    <t>Izrada izvoda za spajanje opreme koju isporučuju drugi (vanjske i unutarnje jedinice za grijanje/hlađenje, električni radijator, ventilator sanitarija, sušilo za ruke, elektromotorni pogon žaluzina, pumpa za grijanje...), označavanje kabela i spajanje na oba kraja. Za spajanje predvidjeti sav sitni instalacijski materijal.
Napomena: Ovim troškovnikom nisu predviđena nikakva spajanja strojarske opreme tehnološkog dijela postrojenja</t>
  </si>
  <si>
    <r>
      <t>Izrada priključka i spajanje strojarske opreme, presjek kabla do 1,5mm</t>
    </r>
    <r>
      <rPr>
        <sz val="10"/>
        <rFont val="Calibri"/>
        <family val="2"/>
        <charset val="238"/>
      </rPr>
      <t>²</t>
    </r>
  </si>
  <si>
    <r>
      <t>Izrada priključka i spajanje strojarske opreme, presjek kabla od 2,5mm² do 6mm</t>
    </r>
    <r>
      <rPr>
        <sz val="10"/>
        <rFont val="Calibri"/>
        <family val="2"/>
        <charset val="238"/>
      </rPr>
      <t>²</t>
    </r>
  </si>
  <si>
    <t>Označavanje priključnica i ostalih uređaja u skladu sa standardom i izvedbenom dokumentacijom</t>
  </si>
  <si>
    <t>Sitni nespecificirani izolacioni, montažni i spojni materijal</t>
  </si>
  <si>
    <t>INSTALACIJA EK MREŽE (TELEFON I STRUKTURNO KABLIRANJE)</t>
  </si>
  <si>
    <t>Dobava, ugradnja i spajanje zidnog komunikacijskog ormara za ugradnju u osnovnu školu
U ormar se ugrađuje sljedeća oprema:</t>
  </si>
  <si>
    <t>zidni komunikacijski ormar dimenzija 810×600×560mm (v×š×d) sa staklenim prednjim vratima, visine 16U, boja RAL7035, filtriranim ortvorima za ventilaciju, s mogućnošću uvoda kabela s gornje i donje strane ormara, cilindar bravicom i ručkom za otvaranje, sa šinom za uzemljenje i uzemljenim svim metalnim dijelovima</t>
  </si>
  <si>
    <t>naponski razvodni panel 5×šuko priključnica 250V 16A, s prekidačem i prenaponskom zaštitom za 19" montažu</t>
  </si>
  <si>
    <t>šina za izjednačenje potencijala</t>
  </si>
  <si>
    <t>horizontalne vodilice kabela s prstenima, visine 1U, 19"</t>
  </si>
  <si>
    <t>prsteni za vertikalno vođenje kabela, 80×60mm</t>
  </si>
  <si>
    <t>izvlačiva polica za ormar max. Nosivosti 35kg</t>
  </si>
  <si>
    <t>okvir patch panela za keystone module 24×RJ45, visine 1U, 19", sivi</t>
  </si>
  <si>
    <t>keystone utični modul RJ45 cat.6, neoklopljen za bezalatno konektiranje</t>
  </si>
  <si>
    <r>
      <t>prespojni kabel U/UTP, LSOH izolacija, cat.6, neoklopljen, presjek AWG26, 100</t>
    </r>
    <r>
      <rPr>
        <sz val="10"/>
        <rFont val="Arial"/>
        <family val="2"/>
        <charset val="238"/>
      </rPr>
      <t>Ω</t>
    </r>
    <r>
      <rPr>
        <sz val="10"/>
        <rFont val="Arial"/>
        <family val="2"/>
      </rPr>
      <t>, RJ45 konektori s pregibnicom, 1m sivi</t>
    </r>
  </si>
  <si>
    <r>
      <t>prespojni kabel U/UTP, LSOH izolacija, cat.6, neoklopljen, presjek AWG26, 100</t>
    </r>
    <r>
      <rPr>
        <sz val="10"/>
        <rFont val="Arial"/>
        <family val="2"/>
        <charset val="238"/>
      </rPr>
      <t>Ω</t>
    </r>
    <r>
      <rPr>
        <sz val="10"/>
        <rFont val="Arial"/>
        <family val="2"/>
      </rPr>
      <t>, RJ45 konektori s pregibnicom, 2m sivi</t>
    </r>
  </si>
  <si>
    <t>AL 9LCSC-01I PATCH KABEL 9UM 1M</t>
  </si>
  <si>
    <t>FSCSCBU KONEKTOR SC OPTI CAM SM SMPX</t>
  </si>
  <si>
    <t>ALWL SPOJNICA SC/SC SM DPLX DIGITUS</t>
  </si>
  <si>
    <t>AL 19AZ-OPT.LADICA BEZ PANELA-D</t>
  </si>
  <si>
    <t>AL 19AZ-12SC DUPLEX PANEL-D</t>
  </si>
  <si>
    <t>SPLICE KAZETA 12 NITI DN-96101-D</t>
  </si>
  <si>
    <t>konektiranje kabela na prespojni panel, komplet shemiranje i aranžiranje ormara i označavanje</t>
  </si>
  <si>
    <t>sitni spojni i instalacijski materijal</t>
  </si>
  <si>
    <t>Multimode svjetlovodni kabel za ugradnju u telekomunkacijsku mrežu za unutarnje polaganje 8 niti 8G50/125, za spoj na glavni komunikacijski ormar</t>
  </si>
  <si>
    <t>Nosivi okvir sa maskom za 2 keystone modula RJ45 za ugradnju u parapetni kanal dubine 50mm i širine poklopca 65mm</t>
  </si>
  <si>
    <t>Keystone utični modul RJ45 cat.6, neoklopljen za bezalatno konektiranje, klase E</t>
  </si>
  <si>
    <t>Komunikacijska utičnica 1×RJ45, kat. 6, UTP, komplet sa  kutijom za p/ž montažu, nosivim okvirom i pokrovnom pločom</t>
  </si>
  <si>
    <t>TV/SAT priključnica, komplet sa  kutijom za p/ž montažu, nosivim okvirom i pokrovnom pločom</t>
  </si>
  <si>
    <t>Dobava, polaganje i spajanje instalacijskog kabela U/UTP, 4TP AWG24, Cat.6 do 450MHz, LSOH</t>
  </si>
  <si>
    <t>Spajanje UTP kabela cat.6 na RJ-45 konektor, komplet sa konektorima i svim potrebnim priborom i alatom za spajanje, označavanje priljučnica RJ45 na panelu i radnim mjestima</t>
  </si>
  <si>
    <t>Pribor za označavanje kabela i opreme po standardu ANSI/TIA-568-B</t>
  </si>
  <si>
    <t>Plastični instalacijski kanal za podatkovne kabele 60×150mm, dvodjelni (baza i poklopac kanala) od Rigid PVC-a 1309, dužine 2000mm, boja RAL9010, komplet sa nosačima, spojnim i instalacijskim priborom</t>
  </si>
  <si>
    <t>Dobava i ugradnja u zidnu konstrukciju sljedećih instalacijskih savitljivih cijevi, rebrasta</t>
  </si>
  <si>
    <r>
      <t xml:space="preserve">instalacijska cijev, narandžasta </t>
    </r>
    <r>
      <rPr>
        <sz val="10"/>
        <rFont val="Arial"/>
        <family val="2"/>
        <charset val="238"/>
      </rPr>
      <t>ϕ</t>
    </r>
    <r>
      <rPr>
        <sz val="10"/>
        <rFont val="Arial"/>
        <family val="2"/>
      </rPr>
      <t xml:space="preserve"> 20 mm</t>
    </r>
  </si>
  <si>
    <t>instalacijska cijev, narandžasta ϕ 25 mm</t>
  </si>
  <si>
    <t>Izvedba uzemljenja ormara povezivanjem sabirnice za uzemljenje ormara i glavne sabinice za izjednačenje potencijala</t>
  </si>
  <si>
    <r>
      <t>vodič H07V-K z/ž 6mm</t>
    </r>
    <r>
      <rPr>
        <sz val="10"/>
        <rFont val="Calibri"/>
        <family val="2"/>
        <charset val="238"/>
      </rPr>
      <t>²</t>
    </r>
  </si>
  <si>
    <r>
      <t>vodič H07V-K z/ž 16mm</t>
    </r>
    <r>
      <rPr>
        <sz val="10"/>
        <rFont val="Calibri"/>
        <family val="2"/>
        <charset val="238"/>
      </rPr>
      <t>²</t>
    </r>
  </si>
  <si>
    <t>UPS snage 800VA/480W, 1fazni ulaz 230VAC, izlaz 4×230VAC, komunikacijsko sučelje ethernet/USB, baterija 12V 9Ah, komplet sa stabilizatorom napona, tip kao APC UPS BX800CI i stabilizator APC LEI1200I</t>
  </si>
  <si>
    <t>Ispitivanje instalacije u skladu sa standardom ISO/IEC IS11801 2 izdanje 2002, klasa E i ISO/IEC 8802-3/ANSI/IEEE 802.3 i izrada protokola o ispitivanju, te pribavljanje svih potrebnih atesta i odgovarajućih izjava o sukladnosti ugrađene elektroopreme za tehnički pregled.</t>
  </si>
  <si>
    <t>Puštanje u rad elektroničkog komunikacijskog sustava</t>
  </si>
  <si>
    <t>Izmještanje postojećeg komunikacijskog zidnog ormara na 1. katu prije izvođenja rekonstrukcije, po potrebi odspajanje kabela, polaganje novih kabela i ponovno spajanje</t>
  </si>
  <si>
    <t>SUSTAV DOJAVE POŽARA</t>
  </si>
  <si>
    <t>OPREMA I MATERIJAL</t>
  </si>
  <si>
    <t>Klasična vatrodojavna centrala s 4 vatrodojavne zone
- max. 32 klasicna vatrodojavna detektora po zoni
- mogucnost spajanja klasicnih i proporcionalnih plinodojavnih detektora
- programabilni alarmni nivoi
- dan/noc mod, programabilne vremenske zadrške
- svaka zona posjeduje svoj izlaz za proslijedivanjealarma (programabilni izlazi), cime se omogucava selektivan pristup gašenju požara
- 2 nadzirana izlaza za signalizatore alarma i tel. dojavnika
- 2 relejna izlaza, alarm i greška
- 2 izlaza za napajanje vanjskih uredaja; 24V(stalno) i 24V(resetabilno)
- programabilni izlazi (open colector)
- mogucnost spajanja jedne kartice za upravljanje gašenjem
SmartLetLoose/ONE
- s kljucem se omogucava pristup upravljackim tipkama centrale
- programiranje putem upravljackog panela centrale ili PC racunalom
- memorija 100 posljednjih dogadaja sa datumom i vremenom
- RS485 BUS( za spoj paralalnih tipkovnica, do 4 kom.)
- moguc smještaj 2 akumulatora 12V/7Ah (nisu u kompletu)
PROIZVOĐAČ: InimTIP KAO: S-SmartLine 020/4</t>
  </si>
  <si>
    <t>Protupožarni ormarić s ugrađenim zaokretnim djelomično ostakljenim vratima, cijeli u klasi T60, _x000D_70x70x25cm_x000D_
- izrada od čeličnog pocinčanog lima_x000D__x000D_
- završna obrada plastifikacijom u boji RAL kataloga po specifikaciji naručitelja_x000D__x000D_
- ostakljena vrata izvedena su protupožarnim staklom u klasi F60, debljine 21cm_x000D__x000D_
- ugrađena protupožarna brava po DIN-18250 i cilindar sa tri ključa_x000D__x000D_
- certificiran po ovlaštenim ustanovama u RH_x000D_
PROIZVOĐAČ: (generički)_x000D_
TIP KAO: (generički)</t>
  </si>
  <si>
    <t>Komunikator_x000D_
- za generaciju rezervne linije i pozivne funkcije preko PSTN-a i GSM/GPRS-a . 5 programabilnih terminala. 15 minuta za glasovnu poruku. U kompletu metalno kućište._x000D_
PROIZVOĐAČ: Inim_x000D_
TIP KAO: S-SmartLink/AGP</t>
  </si>
  <si>
    <t>Podnožje za detektore_x000D_
- opremljeno sa kontaktom(mostom) koji osigurava neprekinutost linije prilikom skidanja detektora_x000D_
PROIZVOĐAČ: Inim_x000D_
TIP KAO: S-EB0010</t>
  </si>
  <si>
    <t>Konvencionalni optički vatrodojavni detektor, niskoprofilni_x000D_
PROIZVOĐAČ: Inim_x000D_
TIP KAO: S-ID100</t>
  </si>
  <si>
    <t>Klasični ručni vatrodojavni javljač_x000D_
- crvene boje,IP24D, NO/NC kontakti, aktivacija ili obnovljivim plastičnim elementom ili lomljenjem stakla_x000D_
PROIZVOĐAČ: Fulleon_x000D_
TIP KAO: FULL CXM/CO/GP/R/BB</t>
  </si>
  <si>
    <t>Akumulator 12V 1,3Ah_x000D_
- zatvoreni tip - bez održavanja_x000D_
PROIZVOĐAČ: (generički)_x000D_
TIP KAO: (generički)</t>
  </si>
  <si>
    <t>Akumulator12V 7,5Ah_x000D_
PROIZVOĐAČ: (generički)_x000D_
TIP KAO: (generički)</t>
  </si>
  <si>
    <t>Vatrodojavna sirena sa LED bljeskalicom za vanjsku ugradnju, IP65_x000D_
- podesiva jačina zvuka_x000D_
- dolazi u verziji sa DIP prekidačima sa mogućnosti odabira 32 tona_x000D_
- napajanje: 9-28Vdc_x000D_
PROIZVOĐAČ: Fuleon_x000D_
TIP KAO: FULL ROLP/SB/RL/R/D</t>
  </si>
  <si>
    <t>Sitni nespecificirani potrošni materijal_x000D_
- tiple, vide, vezice, instalacijske letvice, gips, patch kabeli, itd….._x000D_
PROIZVOĐAČ: (generički)_x000D_
TIP KAO: (generički)</t>
  </si>
  <si>
    <t>Vatrodojavna sirena za unutrašnju montažu_x000D_
PROIZVOĐAČ: Fulleon_x000D_
TIP KAO: FULL ROLP/R/S/3</t>
  </si>
  <si>
    <t>Knjiga održavanja sustava za otkrivanje i dojavu požara_x000D_
PROIZVOĐAČ: (generički)_x000D_
TIP KAO: (generički)</t>
  </si>
  <si>
    <t>Kabel NHXH FE180/E30 3x2,5 mm2_x000D_
PROIZVOĐAČ: (generički)_x000D_
TIP KAO: (generički)</t>
  </si>
  <si>
    <t>Kabel JEB-H(St)H FE180 E30-E90 1x2x0,8_x000D_
-  aluminijski oklop,  poboljšanih svojstava za slučaj požara, s očuvanom el. funkcionalnošću između 30 i 90 min, crvene boje_x000D_
PROIZVOĐAČ: (generički)_x000D_
TIP KAO: (generički)</t>
  </si>
  <si>
    <t>RADOVI I USLUGE</t>
  </si>
  <si>
    <t>Montaža vatrodojavne centrale_x000D_
Montaža vatrodojavne centrale na zid s vijcima i tiplama s uvlačenjem kabela;_x000D_
Montaža i spajanje akumulatora za vatrodojavnu centralu;
Spajanje vatrodojavne centrale;_x000D_
Skidanje izolacije s kabela i izvođenje ožičenja unutar vatrodojavne centrale</t>
  </si>
  <si>
    <t>Montaža podnožja i spajanje podnožja vatrodojavnog detektora na liniju</t>
  </si>
  <si>
    <t>Montaža javljača požara na podnožje</t>
  </si>
  <si>
    <t>Montaža i spajanje ručnog javljača požara</t>
  </si>
  <si>
    <t>Montaža i spajanje unutarnje vatrodojavne sirene</t>
  </si>
  <si>
    <t>Montaža vanjske vatrodojavne sirene tiplama i vijcima</t>
  </si>
  <si>
    <t>Programiranje vatrodojavne centrale</t>
  </si>
  <si>
    <t>Dobava potrebnih oznaka i označavanje svih elemenata vatrodojavnog sustava prema blok shemi</t>
  </si>
  <si>
    <t>Bušenje proboja Ø 24 mm kroz abetonske zidove debljine do 300 mm</t>
  </si>
  <si>
    <t>Dobava i nadžbukna ugradnja PNT plastične tvrde cijevi Ø 13 mm_x000D_
- uključujući potrebni instalacijski spojni i montažni pribor i materijal (razvodne kutije, uvodnice, gips, tiple, vijci, spojnice, koljena, nosači)</t>
  </si>
  <si>
    <t>Uvlačenje vatrodojavnog voda u instalacijske cijevi ili kanalice</t>
  </si>
  <si>
    <t>Izdavanje atesta o funkcionalnosti sustava vatrodojave</t>
  </si>
  <si>
    <t>Priključak vatrodojavne centrale na napajanje_x000D_
Izrada glavnog dovoda mrežnog napajanja 3x1,5mm (cca 20m) do ormarića s osiguračima te spajanje osigurača u razvodnom ormaru</t>
  </si>
  <si>
    <t>Ugradnja vatrootpornog ormara</t>
  </si>
  <si>
    <t>SUSTAV ZAŠTITE OD MUNJE I IZJEDNAČENJE POTENCIJALA</t>
  </si>
  <si>
    <t>Dobava i polaganje pocinčane trake 30x4 mm u temelje objekata odnosno kabelski rov, za izradu mreže temeljnog uzemljivača. Traku zavarivanjem spojiti na armaturu temelja najmanje svaka 3 m</t>
  </si>
  <si>
    <t>Dobava i ugradnja vruće pocinčane križne spojnice, za izradu spojeva križanja i nastavljanja trake uzemljivača širine do 30mm, dimenzija 60x60 mm, komplet s zalijevanjem spojnice bitumenom</t>
  </si>
  <si>
    <t>Paralelni vod za uzemljenje strojarskih djelova i metalnih masa, plosnati vodič od pocinčane trake 25×4 mm položen na odgovarajućim nosačima po zidu. U stavci su uključeni i nosači trake.</t>
  </si>
  <si>
    <t>Dobava materijala i izrada izvoda za uzemljenje, za izradu veze temeljnog uzemljivača i mjernog spoja, uključivo pocinčana traka 25x4 mm prosječane dužine 3 m i križna spojnica za spajanje na uzemljivač. Po zidu građevine traku položiti ispod fasade.</t>
  </si>
  <si>
    <t>Dobava i ugradnja držača (vruće pocinačano) za plosnati vodič za spajanje izvoda za uzemljenje na čelične stupove, te na ostale metalne mase građevine</t>
  </si>
  <si>
    <t>Dobava i postavljanje premosnika za spajanje okruglog Al vodiča 8-10mm na čeličnu konstrukciju i metalne mase građevine, od nehrđajućeg čelika VA 1.4301</t>
  </si>
  <si>
    <t>Dobava i ugradnja križne spojnice za okrugli Al vodič promjera  8-10mm i plosnati vodič širine do 30mm (nehrđajući čelik 1.4571)</t>
  </si>
  <si>
    <t>Dobava i polaganje okruglog Al vodiča ϕ8mm na odgovarajaće nosače, za izvedbu hvataljki po krovu i odvoda po zidu ispod fasade
Nosač učvrstiti na panel krova vijkom ili odgovarajućim spojem ovisno o tipu krova, na razmaku od najviše 1,0 m</t>
  </si>
  <si>
    <t>Spoj okruglog ili plosnatog vodiča na metalne mase (metalne ograde, vrata, metalni dijelovi), izveden vijčano ili odgovarajućom spojnicom.</t>
  </si>
  <si>
    <t>Spoj traka/traka ili traka/vodič u zemlji izveden križnom  spojnicom i zaliveno vrelim bitumenom</t>
  </si>
  <si>
    <t>Dobava i postavljanje obujmice za spajanje vertikalnog oluka na izvod uzemljivača građevine</t>
  </si>
  <si>
    <t>Isporuka, polaganje i spajanje vodiča zeleno-žute boje pomoću stopica</t>
  </si>
  <si>
    <t xml:space="preserve">H07V-K - 6 mm² </t>
  </si>
  <si>
    <t xml:space="preserve">H07V-K - 16 mm² </t>
  </si>
  <si>
    <t xml:space="preserve">H07V-K - 25 mm² </t>
  </si>
  <si>
    <t>Glavna sabirnica za izjednačenje potencijala, Cu sabirnica 30×5mm, duljine 30cm, komplet sa rupama i vijcima za spajanje kabela i nosačima za učvršćenje</t>
  </si>
  <si>
    <t>Dobava i postavljanje u fasadu građevine vrata za mjerni spoj od nehrđajučeg čelika</t>
  </si>
  <si>
    <t>Dobava i postavljanje ravne spojnice za izradu mjernog spoja, iz bakra ili nehrđajućeg čelika</t>
  </si>
  <si>
    <t>Izvedba spojeva vodiča na metalne mase (cijevi, ograde, poklopci, armatura cjevovoda i drugo) vijčano i  obujmicama.</t>
  </si>
  <si>
    <t>Izrada spojeva kabelskih kanala, sabirnica za izjednačenje potencijala, ormara i sl. vodičem H07V-K - 16 mm² komplet sa stopicama i vijcima</t>
  </si>
  <si>
    <t>Izvedba premoštenja cijevnih prirubnica podlaganjem nazubljene podloške ispod jednog vijka prirubnice ili premosnicom od inox lima.</t>
  </si>
  <si>
    <t>Ostali sitni i nespecificirani materijal kao nosači, pocinčani vijci npr. M12×25, podložne pločice, matice, elektrode i sl.</t>
  </si>
  <si>
    <t>OSTALI RADOVI I DOKUMENTACIJA</t>
  </si>
  <si>
    <t>Vođenje montaže i funkcionalno ispitivanje</t>
  </si>
  <si>
    <t>-</t>
  </si>
  <si>
    <t>Stručno vođenje montaže električnih instalacija i spajanja</t>
  </si>
  <si>
    <t>Po završetku montaže izvršiti slijedeća mjerenja (zakonski potrebna ispitivanja) na kompletno izvedenim električnim instalacijama i napojnim vodovima te o istima izdati odgovarajuće protokole:</t>
  </si>
  <si>
    <t>mjerenje otpora uzemljenja</t>
  </si>
  <si>
    <t>mjerenje otpora izolacije kabela i vodiča</t>
  </si>
  <si>
    <t>ispitivanje učinkovitosti zaštite od indirektnog dodira (mjerenje otpora petlje kvara i provjera djelovanja zaštitinog uređaja)</t>
  </si>
  <si>
    <t>ispitivanje neprekinutosti zaštitnog vodiča i vodiča za izjednačenje potencijala</t>
  </si>
  <si>
    <t>ispitivanje sustava zaštite od munje, s izradom revizione knjige</t>
  </si>
  <si>
    <t>ispitivanje protupanične rasvjete</t>
  </si>
  <si>
    <t>ispitivanje funkcionalnosti tipkala za isklop u nuždi</t>
  </si>
  <si>
    <t>Puštanje u rad ovim troškovnikom obuhvaćene el. instalacije, do pune funkcionalnosti postrojenja</t>
  </si>
  <si>
    <t>Pribavljanje svih potrebnih atesta i odgovarajućih izjava o sukladnosti ugrađene elektroopreme za tehnički pregled.</t>
  </si>
  <si>
    <t>Ručni unos izmjena i dopuna u izvedbenu dokumentaciju tokom izvođenja instalacije i ispitivanja, na osnovu koje će se napraviti dokumentacija izvedenog stanja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</si>
</sst>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k_n_-;\-* #,##0.00\ _k_n_-;_-* &quot;-&quot;??\ _k_n_-;_-@_-"/>
    <numFmt numFmtId="164" formatCode="0.0"/>
    <numFmt numFmtId="165" formatCode="[$-41A]General"/>
    <numFmt numFmtId="166" formatCode="0.00E+000"/>
    <numFmt numFmtId="167" formatCode="#,##0.00;;;"/>
    <numFmt numFmtId="168" formatCode="mmm\ dd"/>
    <numFmt numFmtId="169" formatCode="0.000"/>
    <numFmt numFmtId="170" formatCode="mmm/dd"/>
    <numFmt numFmtId="171" formatCode="#,##0.00\ _k_n"/>
    <numFmt numFmtId="172" formatCode="_-* #,##0.00\ _€_-;\-* #,##0.00\ _€_-;_-* &quot;-&quot;??\ _€_-;_-@_-"/>
    <numFmt numFmtId="173" formatCode="#,##0.0\ _k_n"/>
  </numFmts>
  <fonts count="81" x14ac:knownFonts="1">
    <font>
      <sz val="10"/>
      <name val="Arial"/>
      <charset val="238"/>
    </font>
    <font>
      <sz val="10"/>
      <name val="Arial"/>
      <family val="2"/>
      <charset val="238"/>
    </font>
    <font>
      <b/>
      <sz val="14"/>
      <name val="Arial CE"/>
      <family val="2"/>
      <charset val="238"/>
    </font>
    <font>
      <b/>
      <i/>
      <sz val="14"/>
      <name val="Arial"/>
      <family val="2"/>
      <charset val="238"/>
    </font>
    <font>
      <b/>
      <sz val="9"/>
      <name val="Arial CE"/>
      <charset val="238"/>
    </font>
    <font>
      <sz val="9"/>
      <name val="Arial"/>
      <family val="2"/>
      <charset val="238"/>
    </font>
    <font>
      <sz val="9"/>
      <name val="Arial CE"/>
      <family val="2"/>
      <charset val="238"/>
    </font>
    <font>
      <b/>
      <sz val="10"/>
      <name val="Arial CE"/>
      <family val="2"/>
      <charset val="238"/>
    </font>
    <font>
      <b/>
      <sz val="10"/>
      <name val="Arial CE"/>
      <charset val="238"/>
    </font>
    <font>
      <sz val="10"/>
      <name val="Arial CE"/>
      <family val="2"/>
      <charset val="238"/>
    </font>
    <font>
      <b/>
      <sz val="11"/>
      <name val="Arial"/>
      <family val="2"/>
    </font>
    <font>
      <sz val="11"/>
      <name val="Arial CE"/>
      <family val="2"/>
      <charset val="238"/>
    </font>
    <font>
      <sz val="11"/>
      <name val="Arial"/>
      <family val="2"/>
      <charset val="238"/>
    </font>
    <font>
      <b/>
      <sz val="11"/>
      <name val="Arial CE"/>
      <family val="2"/>
      <charset val="238"/>
    </font>
    <font>
      <b/>
      <sz val="11"/>
      <name val="Arial CE"/>
      <charset val="238"/>
    </font>
    <font>
      <b/>
      <i/>
      <sz val="11"/>
      <name val="Arial CE"/>
      <family val="2"/>
      <charset val="238"/>
    </font>
    <font>
      <sz val="11"/>
      <name val="Arial"/>
      <family val="2"/>
    </font>
    <font>
      <sz val="11"/>
      <name val="Times New Roman CE"/>
      <family val="1"/>
      <charset val="238"/>
    </font>
    <font>
      <sz val="11"/>
      <name val="Times New Roman"/>
      <family val="1"/>
    </font>
    <font>
      <b/>
      <sz val="11"/>
      <name val="Times New Roman CE"/>
      <family val="1"/>
      <charset val="238"/>
    </font>
    <font>
      <b/>
      <sz val="11"/>
      <name val="Times New Roman CE"/>
      <charset val="238"/>
    </font>
    <font>
      <b/>
      <sz val="14"/>
      <name val="Arial"/>
      <family val="2"/>
      <charset val="238"/>
    </font>
    <font>
      <b/>
      <sz val="12"/>
      <name val="Arial"/>
      <family val="2"/>
      <charset val="238"/>
    </font>
    <font>
      <b/>
      <sz val="11"/>
      <name val="Arial"/>
      <family val="2"/>
      <charset val="238"/>
    </font>
    <font>
      <b/>
      <sz val="12"/>
      <name val="Arial CE"/>
      <family val="2"/>
      <charset val="238"/>
    </font>
    <font>
      <sz val="11"/>
      <color rgb="FFFF0000"/>
      <name val="Arial"/>
      <family val="2"/>
      <charset val="238"/>
    </font>
    <font>
      <sz val="11"/>
      <name val="Calibri"/>
      <family val="2"/>
      <charset val="238"/>
    </font>
    <font>
      <sz val="10"/>
      <name val="Times New Roman CE"/>
      <family val="1"/>
      <charset val="238"/>
    </font>
    <font>
      <sz val="11"/>
      <color rgb="FFFF0000"/>
      <name val="Arial CE"/>
      <family val="2"/>
      <charset val="238"/>
    </font>
    <font>
      <sz val="11"/>
      <name val="Arial CE"/>
      <charset val="238"/>
    </font>
    <font>
      <sz val="12"/>
      <name val="Arial CE"/>
      <family val="2"/>
      <charset val="238"/>
    </font>
    <font>
      <sz val="12"/>
      <color rgb="FFFF0000"/>
      <name val="Arial"/>
      <family val="2"/>
    </font>
    <font>
      <sz val="9.9"/>
      <name val="Arial"/>
      <family val="2"/>
      <charset val="238"/>
    </font>
    <font>
      <sz val="8.9"/>
      <name val="Arial CE"/>
      <family val="2"/>
      <charset val="238"/>
    </font>
    <font>
      <i/>
      <sz val="11"/>
      <name val="Arial CE"/>
      <family val="2"/>
      <charset val="238"/>
    </font>
    <font>
      <sz val="12"/>
      <name val="Arial"/>
      <family val="2"/>
      <charset val="238"/>
    </font>
    <font>
      <sz val="11"/>
      <color rgb="FF000000"/>
      <name val="Calibri"/>
      <family val="2"/>
      <charset val="238"/>
    </font>
    <font>
      <sz val="10"/>
      <name val="Times New Roman"/>
      <family val="1"/>
      <charset val="1"/>
    </font>
    <font>
      <b/>
      <sz val="9"/>
      <color indexed="8"/>
      <name val="Arial"/>
      <family val="2"/>
      <charset val="238"/>
    </font>
    <font>
      <sz val="9"/>
      <color indexed="8"/>
      <name val="Arial"/>
      <family val="2"/>
      <charset val="238"/>
    </font>
    <font>
      <b/>
      <sz val="10"/>
      <color indexed="8"/>
      <name val="Arial"/>
      <family val="2"/>
      <charset val="238"/>
    </font>
    <font>
      <sz val="10"/>
      <color indexed="8"/>
      <name val="Arial"/>
      <family val="2"/>
      <charset val="238"/>
    </font>
    <font>
      <sz val="10"/>
      <color indexed="8"/>
      <name val="Arial Narrow"/>
      <family val="2"/>
      <charset val="238"/>
    </font>
    <font>
      <b/>
      <sz val="10"/>
      <color indexed="8"/>
      <name val="Arial Narrow"/>
      <family val="2"/>
      <charset val="238"/>
    </font>
    <font>
      <b/>
      <sz val="11"/>
      <color indexed="8"/>
      <name val="Arial Narrow"/>
      <family val="2"/>
      <charset val="238"/>
    </font>
    <font>
      <sz val="12"/>
      <color indexed="8"/>
      <name val="Arial Narrow"/>
      <family val="2"/>
      <charset val="238"/>
    </font>
    <font>
      <sz val="12"/>
      <name val="Arial Narrow"/>
      <family val="2"/>
      <charset val="238"/>
    </font>
    <font>
      <sz val="12"/>
      <color indexed="8"/>
      <name val="Arial"/>
      <family val="2"/>
      <charset val="238"/>
    </font>
    <font>
      <sz val="11"/>
      <color indexed="8"/>
      <name val="Arial"/>
      <family val="2"/>
      <charset val="238"/>
    </font>
    <font>
      <b/>
      <sz val="14"/>
      <color indexed="8"/>
      <name val="Arial"/>
      <family val="2"/>
      <charset val="238"/>
    </font>
    <font>
      <sz val="14"/>
      <color indexed="8"/>
      <name val="Arial"/>
      <family val="2"/>
      <charset val="238"/>
    </font>
    <font>
      <b/>
      <sz val="10"/>
      <name val="Arial Narrow"/>
      <family val="2"/>
      <charset val="238"/>
    </font>
    <font>
      <b/>
      <sz val="11"/>
      <color indexed="8"/>
      <name val="Arial"/>
      <family val="2"/>
      <charset val="238"/>
    </font>
    <font>
      <b/>
      <sz val="12"/>
      <color indexed="8"/>
      <name val="Arial"/>
      <family val="2"/>
      <charset val="238"/>
    </font>
    <font>
      <b/>
      <sz val="10"/>
      <name val="Arial"/>
      <family val="2"/>
      <charset val="238"/>
    </font>
    <font>
      <sz val="10"/>
      <color indexed="8"/>
      <name val="Symbol"/>
      <family val="1"/>
      <charset val="2"/>
    </font>
    <font>
      <sz val="10"/>
      <color indexed="10"/>
      <name val="Arial"/>
      <family val="2"/>
      <charset val="238"/>
    </font>
    <font>
      <sz val="12"/>
      <color indexed="8"/>
      <name val="Times New Roman"/>
      <family val="1"/>
      <charset val="238"/>
    </font>
    <font>
      <sz val="10"/>
      <name val="Symbol"/>
      <family val="1"/>
      <charset val="2"/>
    </font>
    <font>
      <sz val="9"/>
      <color indexed="8"/>
      <name val="Arial Narrow"/>
      <family val="2"/>
      <charset val="238"/>
    </font>
    <font>
      <b/>
      <sz val="10"/>
      <color indexed="10"/>
      <name val="Arial"/>
      <family val="2"/>
      <charset val="238"/>
    </font>
    <font>
      <sz val="8"/>
      <color indexed="8"/>
      <name val="Arial"/>
      <family val="2"/>
      <charset val="238"/>
    </font>
    <font>
      <b/>
      <sz val="10"/>
      <name val="Times New Roman"/>
      <family val="1"/>
      <charset val="1"/>
    </font>
    <font>
      <b/>
      <i/>
      <sz val="10"/>
      <name val="Times New Roman"/>
      <family val="1"/>
      <charset val="1"/>
    </font>
    <font>
      <b/>
      <sz val="10"/>
      <name val="Times New Roman CE"/>
      <family val="1"/>
      <charset val="238"/>
    </font>
    <font>
      <sz val="10"/>
      <name val="Times New Roman"/>
      <family val="1"/>
      <charset val="238"/>
    </font>
    <font>
      <i/>
      <sz val="10"/>
      <name val="Times New Roman"/>
      <family val="1"/>
      <charset val="1"/>
    </font>
    <font>
      <sz val="12"/>
      <name val="Times New Roman CE"/>
      <family val="1"/>
      <charset val="238"/>
    </font>
    <font>
      <sz val="10"/>
      <color indexed="8"/>
      <name val="Times New Roman CE"/>
      <family val="1"/>
      <charset val="238"/>
    </font>
    <font>
      <sz val="10"/>
      <color indexed="8"/>
      <name val="Times New Roman"/>
      <family val="1"/>
      <charset val="1"/>
    </font>
    <font>
      <sz val="10"/>
      <color indexed="8"/>
      <name val="Times New Roman"/>
      <family val="1"/>
      <charset val="238"/>
    </font>
    <font>
      <sz val="10"/>
      <name val="Arial"/>
      <charset val="238"/>
    </font>
    <font>
      <sz val="8"/>
      <name val="Arial"/>
      <family val="2"/>
    </font>
    <font>
      <sz val="9"/>
      <name val="Arial"/>
      <family val="2"/>
    </font>
    <font>
      <sz val="10"/>
      <name val="Arial"/>
      <family val="2"/>
    </font>
    <font>
      <b/>
      <sz val="10"/>
      <name val="Arial"/>
      <family val="2"/>
    </font>
    <font>
      <sz val="10"/>
      <color theme="1"/>
      <name val="Arial"/>
      <family val="2"/>
    </font>
    <font>
      <sz val="10"/>
      <color indexed="8"/>
      <name val="Arial"/>
      <family val="2"/>
    </font>
    <font>
      <sz val="10"/>
      <color theme="1"/>
      <name val="Arial"/>
      <family val="2"/>
      <charset val="238"/>
    </font>
    <font>
      <sz val="10"/>
      <name val="Calibri"/>
      <family val="2"/>
      <charset val="238"/>
    </font>
    <font>
      <vertAlign val="superscript"/>
      <sz val="10"/>
      <name val="Arial"/>
      <family val="2"/>
      <charset val="238"/>
    </font>
  </fonts>
  <fills count="7">
    <fill>
      <patternFill patternType="none"/>
    </fill>
    <fill>
      <patternFill patternType="gray125"/>
    </fill>
    <fill>
      <patternFill patternType="solid">
        <fgColor indexed="22"/>
        <bgColor indexed="64"/>
      </patternFill>
    </fill>
    <fill>
      <patternFill patternType="solid">
        <fgColor indexed="9"/>
        <bgColor indexed="26"/>
      </patternFill>
    </fill>
    <fill>
      <patternFill patternType="solid">
        <fgColor indexed="22"/>
        <bgColor indexed="31"/>
      </patternFill>
    </fill>
    <fill>
      <patternFill patternType="solid">
        <fgColor theme="0" tint="-0.249977111117893"/>
        <bgColor indexed="64"/>
      </patternFill>
    </fill>
    <fill>
      <patternFill patternType="solid">
        <fgColor indexed="43"/>
        <bgColor indexed="64"/>
      </patternFill>
    </fill>
  </fills>
  <borders count="42">
    <border>
      <left/>
      <right/>
      <top/>
      <bottom/>
      <diagonal/>
    </border>
    <border>
      <left/>
      <right/>
      <top style="thin">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right/>
      <top style="thin">
        <color indexed="8"/>
      </top>
      <bottom/>
      <diagonal/>
    </border>
    <border>
      <left style="thin">
        <color indexed="8"/>
      </left>
      <right/>
      <top/>
      <bottom/>
      <diagonal/>
    </border>
    <border>
      <left/>
      <right/>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s>
  <cellStyleXfs count="40">
    <xf numFmtId="0" fontId="0" fillId="0" borderId="0"/>
    <xf numFmtId="0" fontId="1" fillId="0" borderId="0"/>
    <xf numFmtId="4" fontId="1" fillId="0" borderId="0"/>
    <xf numFmtId="0" fontId="1" fillId="0" borderId="0"/>
    <xf numFmtId="165" fontId="36"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35" fillId="0" borderId="0"/>
    <xf numFmtId="0" fontId="35" fillId="0" borderId="0"/>
    <xf numFmtId="0" fontId="1" fillId="0" borderId="0"/>
    <xf numFmtId="0" fontId="35" fillId="0" borderId="0"/>
    <xf numFmtId="43" fontId="71" fillId="0" borderId="0" applyFont="0" applyFill="0" applyBorder="0" applyAlignment="0" applyProtection="0"/>
    <xf numFmtId="0" fontId="1" fillId="0" borderId="0"/>
    <xf numFmtId="0" fontId="1" fillId="0" borderId="0"/>
  </cellStyleXfs>
  <cellXfs count="836">
    <xf numFmtId="0" fontId="0" fillId="0" borderId="0" xfId="0"/>
    <xf numFmtId="164" fontId="4" fillId="0" borderId="0" xfId="1" applyNumberFormat="1" applyFont="1" applyFill="1" applyBorder="1" applyAlignment="1">
      <alignment horizontal="center"/>
    </xf>
    <xf numFmtId="0" fontId="4" fillId="0" borderId="0" xfId="1" applyNumberFormat="1" applyFont="1" applyFill="1" applyBorder="1" applyAlignment="1">
      <alignment horizontal="right"/>
    </xf>
    <xf numFmtId="4" fontId="5" fillId="0" borderId="0" xfId="2" applyFont="1" applyBorder="1"/>
    <xf numFmtId="0" fontId="4" fillId="0" borderId="0" xfId="1" applyFont="1" applyBorder="1"/>
    <xf numFmtId="4" fontId="6" fillId="0" borderId="0" xfId="1" applyNumberFormat="1" applyFont="1" applyFill="1" applyBorder="1" applyAlignment="1"/>
    <xf numFmtId="0" fontId="6" fillId="0" borderId="0" xfId="1" applyFont="1" applyFill="1" applyBorder="1" applyAlignment="1">
      <alignment vertical="center"/>
    </xf>
    <xf numFmtId="0" fontId="6" fillId="0" borderId="0" xfId="1" applyFont="1" applyBorder="1" applyAlignment="1">
      <alignment vertical="center"/>
    </xf>
    <xf numFmtId="0" fontId="8" fillId="0" borderId="0" xfId="1" applyFont="1" applyBorder="1"/>
    <xf numFmtId="0" fontId="7" fillId="0" borderId="0" xfId="1" applyFont="1" applyBorder="1"/>
    <xf numFmtId="0" fontId="6" fillId="0" borderId="0" xfId="1" applyFont="1" applyBorder="1"/>
    <xf numFmtId="0" fontId="6" fillId="0" borderId="0" xfId="1" applyFont="1" applyFill="1" applyBorder="1"/>
    <xf numFmtId="4" fontId="9" fillId="0" borderId="0" xfId="1" applyNumberFormat="1" applyFont="1" applyFill="1" applyBorder="1" applyAlignment="1"/>
    <xf numFmtId="164" fontId="12" fillId="0" borderId="0" xfId="1" applyNumberFormat="1" applyFont="1" applyFill="1" applyBorder="1" applyAlignment="1">
      <alignment horizontal="right"/>
    </xf>
    <xf numFmtId="4" fontId="12" fillId="0" borderId="0" xfId="1" applyNumberFormat="1" applyFont="1" applyFill="1" applyBorder="1" applyAlignment="1">
      <alignment horizontal="right"/>
    </xf>
    <xf numFmtId="164" fontId="14" fillId="0" borderId="0" xfId="1" applyNumberFormat="1" applyFont="1" applyFill="1" applyBorder="1" applyAlignment="1">
      <alignment horizontal="center"/>
    </xf>
    <xf numFmtId="0" fontId="14" fillId="0" borderId="0" xfId="1" applyNumberFormat="1" applyFont="1" applyFill="1" applyBorder="1" applyAlignment="1">
      <alignment horizontal="right"/>
    </xf>
    <xf numFmtId="0" fontId="15" fillId="2" borderId="0" xfId="1" quotePrefix="1" applyFont="1" applyFill="1" applyBorder="1" applyAlignment="1">
      <alignment horizontal="left" vertical="center" wrapText="1"/>
    </xf>
    <xf numFmtId="164" fontId="13" fillId="0" borderId="0" xfId="1" applyNumberFormat="1" applyFont="1" applyFill="1" applyBorder="1" applyAlignment="1">
      <alignment horizontal="right"/>
    </xf>
    <xf numFmtId="4" fontId="13" fillId="0" borderId="0" xfId="1" applyNumberFormat="1" applyFont="1" applyFill="1" applyBorder="1" applyAlignment="1">
      <alignment horizontal="right"/>
    </xf>
    <xf numFmtId="164" fontId="14" fillId="0" borderId="0" xfId="1" applyNumberFormat="1" applyFont="1" applyFill="1" applyBorder="1" applyAlignment="1">
      <alignment horizontal="right"/>
    </xf>
    <xf numFmtId="4" fontId="14" fillId="0" borderId="0" xfId="1" applyNumberFormat="1" applyFont="1" applyFill="1" applyBorder="1" applyAlignment="1">
      <alignment horizontal="right"/>
    </xf>
    <xf numFmtId="4" fontId="10" fillId="0" borderId="0" xfId="1" applyNumberFormat="1" applyFont="1" applyFill="1" applyBorder="1" applyAlignment="1">
      <alignment horizontal="right"/>
    </xf>
    <xf numFmtId="4" fontId="10" fillId="0" borderId="1" xfId="1" applyNumberFormat="1" applyFont="1" applyFill="1" applyBorder="1" applyAlignment="1">
      <alignment horizontal="right"/>
    </xf>
    <xf numFmtId="4" fontId="11" fillId="0" borderId="0" xfId="1" applyNumberFormat="1" applyFont="1" applyFill="1" applyBorder="1" applyAlignment="1">
      <alignment horizontal="right"/>
    </xf>
    <xf numFmtId="164" fontId="11" fillId="0" borderId="0" xfId="1" applyNumberFormat="1" applyFont="1" applyFill="1" applyBorder="1" applyAlignment="1">
      <alignment horizontal="center"/>
    </xf>
    <xf numFmtId="2" fontId="11" fillId="0" borderId="0" xfId="1" applyNumberFormat="1" applyFont="1" applyFill="1" applyBorder="1" applyAlignment="1">
      <alignment horizontal="center"/>
    </xf>
    <xf numFmtId="4" fontId="11" fillId="0" borderId="0" xfId="1" applyNumberFormat="1" applyFont="1" applyFill="1" applyBorder="1" applyAlignment="1">
      <alignment horizontal="center"/>
    </xf>
    <xf numFmtId="0" fontId="3" fillId="0" borderId="0" xfId="1" applyFont="1" applyFill="1" applyBorder="1" applyAlignment="1">
      <alignment horizontal="left" wrapText="1"/>
    </xf>
    <xf numFmtId="2" fontId="12" fillId="0" borderId="0" xfId="1" applyNumberFormat="1" applyFont="1" applyFill="1" applyBorder="1" applyAlignment="1">
      <alignment horizontal="center"/>
    </xf>
    <xf numFmtId="0" fontId="11" fillId="0" borderId="0" xfId="1" applyNumberFormat="1" applyFont="1" applyFill="1" applyBorder="1" applyAlignment="1">
      <alignment horizontal="left" vertical="top"/>
    </xf>
    <xf numFmtId="0" fontId="11" fillId="0" borderId="0" xfId="1" applyFont="1" applyFill="1" applyBorder="1" applyAlignment="1">
      <alignment horizontal="left" vertical="top" wrapText="1"/>
    </xf>
    <xf numFmtId="164" fontId="12" fillId="0" borderId="0" xfId="1" applyNumberFormat="1" applyFont="1" applyFill="1" applyBorder="1" applyAlignment="1">
      <alignment horizontal="center"/>
    </xf>
    <xf numFmtId="0" fontId="11" fillId="0" borderId="0" xfId="1" applyFont="1" applyFill="1" applyBorder="1" applyAlignment="1">
      <alignment horizontal="justify" vertical="top" wrapText="1"/>
    </xf>
    <xf numFmtId="4" fontId="12" fillId="0" borderId="0" xfId="1" applyNumberFormat="1" applyFont="1" applyFill="1" applyBorder="1" applyAlignment="1">
      <alignment horizontal="center"/>
    </xf>
    <xf numFmtId="0" fontId="11" fillId="0" borderId="0" xfId="1" quotePrefix="1" applyFont="1" applyFill="1" applyBorder="1" applyAlignment="1">
      <alignment horizontal="justify" vertical="top" wrapText="1"/>
    </xf>
    <xf numFmtId="0" fontId="11" fillId="0" borderId="0" xfId="1" applyFont="1" applyFill="1" applyBorder="1" applyAlignment="1">
      <alignment horizontal="left" vertical="center" wrapText="1"/>
    </xf>
    <xf numFmtId="0" fontId="11" fillId="0" borderId="0" xfId="1" quotePrefix="1" applyFont="1" applyFill="1" applyBorder="1" applyAlignment="1">
      <alignment horizontal="left" vertical="top" wrapText="1"/>
    </xf>
    <xf numFmtId="164" fontId="12" fillId="0" borderId="1" xfId="1" applyNumberFormat="1" applyFont="1" applyFill="1" applyBorder="1" applyAlignment="1">
      <alignment horizontal="center"/>
    </xf>
    <xf numFmtId="4" fontId="12" fillId="0" borderId="1" xfId="1" applyNumberFormat="1" applyFont="1" applyFill="1" applyBorder="1" applyAlignment="1">
      <alignment horizontal="center"/>
    </xf>
    <xf numFmtId="0" fontId="13" fillId="0" borderId="0" xfId="1" applyFont="1" applyFill="1" applyBorder="1" applyAlignment="1">
      <alignment horizontal="left" vertical="top" wrapText="1"/>
    </xf>
    <xf numFmtId="0" fontId="11" fillId="0" borderId="0" xfId="0" applyFont="1" applyFill="1" applyAlignment="1">
      <alignment horizontal="justify" vertical="top" wrapText="1"/>
    </xf>
    <xf numFmtId="0" fontId="16" fillId="0" borderId="0" xfId="0" applyFont="1" applyFill="1" applyAlignment="1">
      <alignment horizontal="left" vertical="top"/>
    </xf>
    <xf numFmtId="0" fontId="16" fillId="0" borderId="0" xfId="0" applyFont="1" applyFill="1" applyAlignment="1">
      <alignment horizontal="center"/>
    </xf>
    <xf numFmtId="0" fontId="16" fillId="0" borderId="1" xfId="0" applyFont="1" applyFill="1" applyBorder="1" applyAlignment="1">
      <alignment horizontal="center"/>
    </xf>
    <xf numFmtId="0" fontId="18" fillId="0" borderId="0" xfId="0" applyFont="1" applyFill="1" applyAlignment="1">
      <alignment horizontal="justify" vertical="top" wrapText="1"/>
    </xf>
    <xf numFmtId="4" fontId="13" fillId="0" borderId="0" xfId="1" applyNumberFormat="1" applyFont="1" applyFill="1" applyBorder="1" applyAlignment="1">
      <alignment horizontal="center"/>
    </xf>
    <xf numFmtId="0" fontId="19" fillId="0" borderId="0" xfId="0" applyFont="1" applyFill="1" applyBorder="1" applyAlignment="1">
      <alignment wrapText="1"/>
    </xf>
    <xf numFmtId="0" fontId="20" fillId="0" borderId="0" xfId="0" applyFont="1" applyFill="1" applyAlignment="1">
      <alignment wrapText="1"/>
    </xf>
    <xf numFmtId="0" fontId="20" fillId="0" borderId="2" xfId="0" applyFont="1" applyFill="1" applyBorder="1" applyAlignment="1">
      <alignment wrapText="1"/>
    </xf>
    <xf numFmtId="0" fontId="20" fillId="0" borderId="0" xfId="0" applyFont="1" applyFill="1" applyBorder="1" applyAlignment="1">
      <alignment wrapText="1"/>
    </xf>
    <xf numFmtId="0" fontId="16" fillId="0" borderId="0" xfId="0" applyFont="1" applyFill="1" applyBorder="1" applyAlignment="1">
      <alignment horizontal="center"/>
    </xf>
    <xf numFmtId="164" fontId="11" fillId="0" borderId="1" xfId="1" applyNumberFormat="1" applyFont="1" applyFill="1" applyBorder="1" applyAlignment="1">
      <alignment horizontal="center"/>
    </xf>
    <xf numFmtId="4" fontId="14" fillId="0" borderId="1" xfId="1" applyNumberFormat="1" applyFont="1" applyFill="1" applyBorder="1" applyAlignment="1">
      <alignment horizontal="center"/>
    </xf>
    <xf numFmtId="4" fontId="14" fillId="0" borderId="0" xfId="1" applyNumberFormat="1" applyFont="1" applyFill="1" applyBorder="1" applyAlignment="1">
      <alignment horizontal="center"/>
    </xf>
    <xf numFmtId="0" fontId="6" fillId="0" borderId="0" xfId="1" applyFont="1" applyFill="1" applyBorder="1" applyAlignment="1">
      <alignment horizontal="left" vertical="top" wrapText="1"/>
    </xf>
    <xf numFmtId="0" fontId="6" fillId="0" borderId="0" xfId="1" applyNumberFormat="1" applyFont="1" applyFill="1" applyBorder="1" applyAlignment="1">
      <alignment horizontal="left" vertical="top"/>
    </xf>
    <xf numFmtId="0" fontId="7" fillId="0" borderId="0" xfId="1" applyFont="1" applyFill="1" applyBorder="1" applyAlignment="1">
      <alignment horizontal="left" wrapText="1"/>
    </xf>
    <xf numFmtId="0" fontId="6" fillId="0" borderId="0" xfId="1" applyNumberFormat="1" applyFont="1" applyFill="1" applyAlignment="1">
      <alignment horizontal="left" vertical="top"/>
    </xf>
    <xf numFmtId="0" fontId="6" fillId="0" borderId="0" xfId="1" applyFont="1" applyFill="1" applyAlignment="1">
      <alignment horizontal="left" wrapText="1"/>
    </xf>
    <xf numFmtId="0" fontId="13" fillId="2" borderId="0" xfId="1" applyFont="1" applyFill="1" applyBorder="1" applyAlignment="1">
      <alignment horizontal="left" wrapText="1"/>
    </xf>
    <xf numFmtId="0" fontId="13" fillId="2" borderId="3" xfId="1" applyFont="1" applyFill="1" applyBorder="1" applyAlignment="1">
      <alignment horizontal="left" vertical="top" wrapText="1"/>
    </xf>
    <xf numFmtId="0" fontId="11" fillId="0" borderId="0" xfId="0" applyFont="1" applyFill="1" applyAlignment="1">
      <alignment horizontal="center"/>
    </xf>
    <xf numFmtId="4" fontId="11" fillId="0" borderId="0" xfId="0" applyNumberFormat="1" applyFont="1" applyFill="1" applyAlignment="1">
      <alignment horizontal="center"/>
    </xf>
    <xf numFmtId="0" fontId="11" fillId="0" borderId="0" xfId="0" applyFont="1" applyFill="1" applyBorder="1" applyAlignment="1">
      <alignment vertical="center" wrapText="1"/>
    </xf>
    <xf numFmtId="0" fontId="15" fillId="0" borderId="0" xfId="1" quotePrefix="1" applyFont="1" applyFill="1" applyBorder="1" applyAlignment="1">
      <alignment horizontal="left" vertical="center" wrapText="1"/>
    </xf>
    <xf numFmtId="0" fontId="11" fillId="0" borderId="0" xfId="0" quotePrefix="1" applyFont="1" applyFill="1" applyAlignment="1">
      <alignment horizontal="justify" vertical="top" wrapText="1"/>
    </xf>
    <xf numFmtId="0" fontId="11" fillId="0" borderId="0" xfId="1" quotePrefix="1" applyNumberFormat="1" applyFont="1" applyFill="1" applyBorder="1" applyAlignment="1">
      <alignment horizontal="left" vertical="top"/>
    </xf>
    <xf numFmtId="0" fontId="17" fillId="0" borderId="0" xfId="0" applyFont="1" applyFill="1" applyAlignment="1">
      <alignment horizontal="left" vertical="top"/>
    </xf>
    <xf numFmtId="0" fontId="11" fillId="0" borderId="0" xfId="0" applyFont="1" applyFill="1" applyAlignment="1">
      <alignment horizontal="left" vertical="top"/>
    </xf>
    <xf numFmtId="0" fontId="3" fillId="0" borderId="0" xfId="1" applyFont="1" applyFill="1" applyBorder="1" applyAlignment="1">
      <alignment horizontal="left" vertical="center" wrapText="1"/>
    </xf>
    <xf numFmtId="0" fontId="23" fillId="0" borderId="0" xfId="0" applyFont="1" applyFill="1" applyAlignment="1">
      <alignment wrapText="1"/>
    </xf>
    <xf numFmtId="0" fontId="23" fillId="0" borderId="0" xfId="0" applyFont="1" applyFill="1" applyBorder="1" applyAlignment="1">
      <alignment wrapText="1"/>
    </xf>
    <xf numFmtId="0" fontId="23" fillId="0" borderId="1" xfId="0" applyFont="1" applyFill="1" applyBorder="1" applyAlignment="1">
      <alignment wrapText="1"/>
    </xf>
    <xf numFmtId="0" fontId="2" fillId="0" borderId="0" xfId="1" applyFont="1" applyFill="1" applyBorder="1" applyAlignment="1">
      <alignment horizontal="left" vertical="center"/>
    </xf>
    <xf numFmtId="0" fontId="4" fillId="0" borderId="0" xfId="1" applyNumberFormat="1" applyFont="1" applyFill="1" applyBorder="1" applyAlignment="1">
      <alignment horizontal="right" vertical="center"/>
    </xf>
    <xf numFmtId="0" fontId="14" fillId="0" borderId="0" xfId="1" applyNumberFormat="1" applyFont="1" applyFill="1" applyBorder="1" applyAlignment="1">
      <alignment horizontal="center" vertical="center"/>
    </xf>
    <xf numFmtId="0" fontId="12" fillId="0" borderId="0" xfId="1" applyFont="1" applyFill="1" applyBorder="1" applyAlignment="1">
      <alignment horizontal="center" vertical="center"/>
    </xf>
    <xf numFmtId="0" fontId="11" fillId="0" borderId="0" xfId="1" applyFont="1" applyFill="1" applyBorder="1" applyAlignment="1">
      <alignment horizontal="center" vertical="center"/>
    </xf>
    <xf numFmtId="0" fontId="12" fillId="0" borderId="1" xfId="1" applyFont="1" applyFill="1" applyBorder="1" applyAlignment="1">
      <alignment horizontal="center" vertical="center"/>
    </xf>
    <xf numFmtId="0" fontId="12" fillId="0" borderId="0" xfId="1" quotePrefix="1" applyFont="1" applyFill="1" applyBorder="1" applyAlignment="1">
      <alignment horizontal="center" vertical="center"/>
    </xf>
    <xf numFmtId="0" fontId="11"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 xfId="0" applyFont="1" applyFill="1" applyBorder="1" applyAlignment="1">
      <alignment horizontal="center" vertical="center"/>
    </xf>
    <xf numFmtId="0" fontId="21" fillId="0" borderId="0" xfId="1" applyFont="1" applyFill="1" applyBorder="1" applyAlignment="1">
      <alignment horizontal="left" vertical="center"/>
    </xf>
    <xf numFmtId="0" fontId="2" fillId="0" borderId="0" xfId="1" applyFont="1" applyFill="1" applyBorder="1" applyAlignment="1">
      <alignment horizontal="left" vertical="top"/>
    </xf>
    <xf numFmtId="0" fontId="5" fillId="0" borderId="0" xfId="1" applyFont="1" applyFill="1" applyAlignment="1">
      <alignment horizontal="center" vertical="center"/>
    </xf>
    <xf numFmtId="164" fontId="5" fillId="0" borderId="0" xfId="1" applyNumberFormat="1" applyFont="1" applyFill="1"/>
    <xf numFmtId="164" fontId="5" fillId="0" borderId="0" xfId="1" applyNumberFormat="1" applyFont="1" applyFill="1" applyAlignment="1">
      <alignment horizontal="center"/>
    </xf>
    <xf numFmtId="0" fontId="12" fillId="0" borderId="0" xfId="1" applyFont="1" applyBorder="1" applyAlignment="1">
      <alignment horizontal="center"/>
    </xf>
    <xf numFmtId="164" fontId="12" fillId="0" borderId="0" xfId="1" applyNumberFormat="1" applyFont="1" applyBorder="1" applyAlignment="1">
      <alignment horizontal="center"/>
    </xf>
    <xf numFmtId="4" fontId="12" fillId="0" borderId="0" xfId="1" applyNumberFormat="1" applyFont="1" applyBorder="1" applyAlignment="1">
      <alignment horizontal="center"/>
    </xf>
    <xf numFmtId="0" fontId="11" fillId="0" borderId="0" xfId="1" quotePrefix="1" applyFont="1" applyBorder="1" applyAlignment="1">
      <alignment horizontal="left" vertical="top" wrapText="1"/>
    </xf>
    <xf numFmtId="0" fontId="11" fillId="0" borderId="0" xfId="1" applyFont="1" applyBorder="1" applyAlignment="1">
      <alignment horizontal="left" vertical="top" wrapText="1"/>
    </xf>
    <xf numFmtId="0" fontId="14" fillId="0" borderId="0" xfId="1" applyFont="1" applyFill="1" applyBorder="1" applyAlignment="1">
      <alignment horizontal="left" vertical="top" wrapText="1"/>
    </xf>
    <xf numFmtId="4" fontId="11" fillId="0" borderId="0" xfId="1" applyNumberFormat="1" applyFont="1" applyFill="1" applyBorder="1" applyAlignment="1">
      <alignment horizontal="right" vertical="center"/>
    </xf>
    <xf numFmtId="0" fontId="11" fillId="0" borderId="0" xfId="1" quotePrefix="1" applyFont="1" applyFill="1" applyBorder="1" applyAlignment="1">
      <alignment horizontal="center" vertical="center"/>
    </xf>
    <xf numFmtId="0" fontId="13" fillId="2" borderId="0" xfId="1" applyFont="1" applyFill="1" applyBorder="1" applyAlignment="1">
      <alignment horizontal="left" vertical="top" wrapText="1"/>
    </xf>
    <xf numFmtId="164" fontId="12" fillId="0" borderId="0" xfId="1" applyNumberFormat="1" applyFont="1" applyFill="1" applyBorder="1" applyAlignment="1">
      <alignment horizontal="right" vertical="center"/>
    </xf>
    <xf numFmtId="4" fontId="12" fillId="0" borderId="0" xfId="1" applyNumberFormat="1" applyFont="1" applyFill="1" applyBorder="1" applyAlignment="1">
      <alignment horizontal="right" vertical="center"/>
    </xf>
    <xf numFmtId="4" fontId="9" fillId="0" borderId="0" xfId="1" applyNumberFormat="1" applyFont="1" applyFill="1" applyBorder="1" applyAlignment="1">
      <alignment vertical="center"/>
    </xf>
    <xf numFmtId="0" fontId="11" fillId="0" borderId="0" xfId="1" applyFont="1" applyBorder="1" applyAlignment="1">
      <alignment horizontal="justify" vertical="top" wrapText="1"/>
    </xf>
    <xf numFmtId="2" fontId="12" fillId="0" borderId="1" xfId="1" applyNumberFormat="1" applyFont="1" applyFill="1" applyBorder="1" applyAlignment="1">
      <alignment horizontal="center"/>
    </xf>
    <xf numFmtId="0" fontId="11" fillId="0" borderId="0" xfId="0" quotePrefix="1" applyFont="1" applyFill="1" applyAlignment="1">
      <alignment wrapText="1"/>
    </xf>
    <xf numFmtId="0" fontId="11" fillId="0" borderId="0" xfId="0" applyFont="1" applyFill="1" applyAlignment="1">
      <alignment wrapText="1"/>
    </xf>
    <xf numFmtId="4" fontId="11" fillId="0" borderId="0" xfId="1" applyNumberFormat="1" applyFont="1" applyFill="1" applyBorder="1" applyAlignment="1">
      <alignment horizontal="center" vertical="center"/>
    </xf>
    <xf numFmtId="164" fontId="12" fillId="0" borderId="0" xfId="2" applyNumberFormat="1" applyFont="1" applyFill="1" applyBorder="1" applyAlignment="1">
      <alignment horizontal="right"/>
    </xf>
    <xf numFmtId="4" fontId="12" fillId="0" borderId="0" xfId="2" applyNumberFormat="1" applyFont="1" applyFill="1" applyBorder="1" applyAlignment="1">
      <alignment horizontal="right"/>
    </xf>
    <xf numFmtId="4" fontId="27" fillId="0" borderId="0" xfId="0" applyNumberFormat="1" applyFont="1" applyAlignment="1">
      <alignment horizontal="right" vertical="center" wrapText="1"/>
    </xf>
    <xf numFmtId="0" fontId="12" fillId="0" borderId="0" xfId="0" applyFont="1" applyFill="1" applyAlignment="1">
      <alignment vertical="center"/>
    </xf>
    <xf numFmtId="0" fontId="12" fillId="0" borderId="0" xfId="0" applyFont="1" applyFill="1" applyAlignment="1">
      <alignment vertical="center" wrapText="1"/>
    </xf>
    <xf numFmtId="0" fontId="11" fillId="0" borderId="0" xfId="1" applyNumberFormat="1" applyFont="1" applyFill="1" applyBorder="1" applyAlignment="1">
      <alignment horizontal="center" vertical="center"/>
    </xf>
    <xf numFmtId="16" fontId="11" fillId="0" borderId="0" xfId="1" applyNumberFormat="1" applyFont="1" applyFill="1" applyBorder="1" applyAlignment="1">
      <alignment horizontal="left" vertical="top"/>
    </xf>
    <xf numFmtId="0" fontId="11" fillId="0" borderId="1" xfId="1" applyNumberFormat="1" applyFont="1" applyFill="1" applyBorder="1" applyAlignment="1">
      <alignment horizontal="center" vertical="center"/>
    </xf>
    <xf numFmtId="0" fontId="19" fillId="0" borderId="0" xfId="0" applyFont="1" applyFill="1" applyAlignment="1">
      <alignment horizontal="left" vertical="top"/>
    </xf>
    <xf numFmtId="0" fontId="13" fillId="0" borderId="0" xfId="1" applyNumberFormat="1" applyFont="1" applyFill="1" applyBorder="1" applyAlignment="1">
      <alignment horizontal="left" vertical="top"/>
    </xf>
    <xf numFmtId="0" fontId="13" fillId="0" borderId="0" xfId="0" applyFont="1" applyFill="1" applyAlignment="1">
      <alignment wrapText="1"/>
    </xf>
    <xf numFmtId="2" fontId="28" fillId="0" borderId="0" xfId="1" applyNumberFormat="1" applyFont="1" applyFill="1" applyBorder="1" applyAlignment="1">
      <alignment horizontal="center"/>
    </xf>
    <xf numFmtId="2" fontId="11" fillId="0" borderId="0" xfId="1" applyNumberFormat="1" applyFont="1" applyFill="1" applyBorder="1" applyAlignment="1">
      <alignment horizontal="center" vertical="center"/>
    </xf>
    <xf numFmtId="0" fontId="11" fillId="0" borderId="0" xfId="1" applyFont="1" applyFill="1" applyBorder="1" applyAlignment="1">
      <alignment horizontal="left" vertical="top"/>
    </xf>
    <xf numFmtId="0" fontId="11" fillId="0" borderId="0" xfId="1" quotePrefix="1" applyFont="1" applyBorder="1" applyAlignment="1">
      <alignment horizontal="justify" vertical="top" wrapText="1"/>
    </xf>
    <xf numFmtId="0" fontId="11" fillId="0" borderId="0" xfId="1" quotePrefix="1" applyFont="1" applyFill="1" applyBorder="1" applyAlignment="1">
      <alignment horizontal="left" wrapText="1"/>
    </xf>
    <xf numFmtId="0" fontId="11" fillId="0" borderId="0" xfId="1" applyFont="1" applyFill="1" applyBorder="1" applyAlignment="1">
      <alignment vertical="center"/>
    </xf>
    <xf numFmtId="0" fontId="13" fillId="2" borderId="0" xfId="1" quotePrefix="1" applyFont="1" applyFill="1" applyBorder="1" applyAlignment="1">
      <alignment horizontal="left" vertical="center" wrapText="1"/>
    </xf>
    <xf numFmtId="0" fontId="11" fillId="0" borderId="0" xfId="1" quotePrefix="1" applyFont="1" applyFill="1" applyBorder="1" applyAlignment="1">
      <alignment horizontal="left" vertical="center" wrapText="1"/>
    </xf>
    <xf numFmtId="0" fontId="5" fillId="0" borderId="0" xfId="1" applyFont="1" applyFill="1" applyAlignment="1">
      <alignment horizontal="right"/>
    </xf>
    <xf numFmtId="0" fontId="28" fillId="0" borderId="0" xfId="1" applyFont="1" applyFill="1" applyBorder="1" applyAlignment="1">
      <alignment horizontal="justify" vertical="top" wrapText="1"/>
    </xf>
    <xf numFmtId="0" fontId="29" fillId="0" borderId="0" xfId="1" applyFont="1" applyFill="1" applyBorder="1" applyAlignment="1">
      <alignment horizontal="left" vertical="top" wrapText="1"/>
    </xf>
    <xf numFmtId="0" fontId="29" fillId="0" borderId="0" xfId="1" applyFont="1" applyFill="1" applyBorder="1" applyAlignment="1">
      <alignment horizontal="right" vertical="center" wrapText="1"/>
    </xf>
    <xf numFmtId="164" fontId="12" fillId="0" borderId="0" xfId="1" applyNumberFormat="1" applyFont="1" applyFill="1" applyBorder="1" applyAlignment="1">
      <alignment horizontal="center" vertical="center"/>
    </xf>
    <xf numFmtId="4" fontId="9" fillId="0" borderId="0" xfId="1" applyNumberFormat="1" applyFont="1" applyFill="1" applyBorder="1" applyAlignment="1">
      <alignment horizontal="left" vertical="top" wrapText="1"/>
    </xf>
    <xf numFmtId="0" fontId="11" fillId="0" borderId="0" xfId="1" applyFont="1" applyFill="1" applyBorder="1" applyAlignment="1">
      <alignment horizontal="center" vertical="center" wrapText="1"/>
    </xf>
    <xf numFmtId="0" fontId="11" fillId="0" borderId="0" xfId="0" applyFont="1" applyAlignment="1">
      <alignment horizontal="justify" vertical="top" wrapText="1"/>
    </xf>
    <xf numFmtId="0" fontId="13" fillId="0" borderId="0" xfId="1" applyFont="1" applyFill="1" applyBorder="1" applyAlignment="1">
      <alignment horizontal="justify" vertical="top" wrapText="1"/>
    </xf>
    <xf numFmtId="0" fontId="31" fillId="0" borderId="0" xfId="1" applyFont="1" applyFill="1" applyBorder="1" applyAlignment="1">
      <alignment horizontal="justify" vertical="top" wrapText="1"/>
    </xf>
    <xf numFmtId="0" fontId="5" fillId="0" borderId="0" xfId="1" applyFont="1" applyFill="1" applyAlignment="1">
      <alignment horizontal="left" wrapText="1"/>
    </xf>
    <xf numFmtId="0" fontId="29" fillId="0" borderId="0" xfId="1" applyFont="1" applyFill="1" applyBorder="1" applyAlignment="1">
      <alignment horizontal="center" vertical="center" wrapText="1"/>
    </xf>
    <xf numFmtId="0" fontId="29" fillId="0" borderId="0" xfId="1" quotePrefix="1" applyFont="1" applyFill="1" applyBorder="1" applyAlignment="1">
      <alignment horizontal="left" vertical="center" wrapText="1"/>
    </xf>
    <xf numFmtId="164" fontId="23" fillId="0" borderId="0" xfId="1" applyNumberFormat="1" applyFont="1" applyFill="1" applyBorder="1" applyAlignment="1">
      <alignment horizontal="right" vertical="center"/>
    </xf>
    <xf numFmtId="164" fontId="23" fillId="0" borderId="0" xfId="1" applyNumberFormat="1" applyFont="1" applyFill="1" applyBorder="1" applyAlignment="1">
      <alignment horizontal="right"/>
    </xf>
    <xf numFmtId="0" fontId="11" fillId="0" borderId="0" xfId="0" applyFont="1" applyFill="1" applyBorder="1" applyAlignment="1">
      <alignment horizontal="center"/>
    </xf>
    <xf numFmtId="4" fontId="25" fillId="0" borderId="0" xfId="1" applyNumberFormat="1" applyFont="1" applyFill="1" applyBorder="1" applyAlignment="1">
      <alignment horizontal="left"/>
    </xf>
    <xf numFmtId="2" fontId="6" fillId="0" borderId="0" xfId="1" applyNumberFormat="1" applyFont="1" applyBorder="1" applyAlignment="1">
      <alignment vertical="center"/>
    </xf>
    <xf numFmtId="0" fontId="35" fillId="0" borderId="0" xfId="0" applyFont="1" applyAlignment="1">
      <alignment horizontal="justify" vertical="top" wrapText="1"/>
    </xf>
    <xf numFmtId="164" fontId="5" fillId="0" borderId="0" xfId="1" applyNumberFormat="1" applyFont="1" applyFill="1" applyBorder="1" applyAlignment="1">
      <alignment horizontal="center"/>
    </xf>
    <xf numFmtId="164" fontId="5" fillId="0" borderId="0" xfId="1" applyNumberFormat="1" applyFont="1" applyFill="1" applyAlignment="1">
      <alignment horizontal="center"/>
    </xf>
    <xf numFmtId="0" fontId="37" fillId="0" borderId="0" xfId="0" applyFont="1" applyBorder="1" applyAlignment="1">
      <alignment horizontal="justify" vertical="top" wrapText="1"/>
    </xf>
    <xf numFmtId="0" fontId="30" fillId="0" borderId="0" xfId="0" applyFont="1" applyAlignment="1">
      <alignment horizontal="justify" vertical="top" wrapText="1"/>
    </xf>
    <xf numFmtId="0" fontId="30" fillId="0" borderId="0" xfId="3" applyFont="1" applyAlignment="1">
      <alignment horizontal="justify" vertical="top" wrapText="1"/>
    </xf>
    <xf numFmtId="164" fontId="5" fillId="0" borderId="0" xfId="1" applyNumberFormat="1" applyFont="1" applyFill="1" applyBorder="1"/>
    <xf numFmtId="0" fontId="38" fillId="0" borderId="4" xfId="5" applyFont="1" applyFill="1" applyBorder="1" applyAlignment="1">
      <alignment horizontal="center"/>
    </xf>
    <xf numFmtId="0" fontId="39" fillId="0" borderId="4" xfId="5" applyFont="1" applyFill="1" applyBorder="1"/>
    <xf numFmtId="0" fontId="38" fillId="0" borderId="4" xfId="5" applyFont="1" applyFill="1" applyBorder="1"/>
    <xf numFmtId="4" fontId="38" fillId="0" borderId="4" xfId="5" applyNumberFormat="1" applyFont="1" applyFill="1" applyBorder="1" applyAlignment="1">
      <alignment horizontal="center"/>
    </xf>
    <xf numFmtId="0" fontId="5" fillId="0" borderId="0" xfId="5" applyFont="1" applyFill="1"/>
    <xf numFmtId="0" fontId="40" fillId="0" borderId="0" xfId="5" applyFont="1" applyFill="1" applyBorder="1" applyAlignment="1">
      <alignment horizontal="center"/>
    </xf>
    <xf numFmtId="0" fontId="41" fillId="0" borderId="0" xfId="5" applyFont="1" applyFill="1" applyBorder="1"/>
    <xf numFmtId="0" fontId="40" fillId="0" borderId="0" xfId="5" applyFont="1" applyFill="1" applyBorder="1"/>
    <xf numFmtId="4" fontId="40" fillId="0" borderId="0" xfId="5" applyNumberFormat="1" applyFont="1" applyFill="1" applyBorder="1" applyAlignment="1">
      <alignment horizontal="center"/>
    </xf>
    <xf numFmtId="0" fontId="0" fillId="0" borderId="0" xfId="5" applyFont="1" applyFill="1"/>
    <xf numFmtId="0" fontId="42" fillId="0" borderId="0" xfId="6" applyFont="1" applyFill="1"/>
    <xf numFmtId="0" fontId="43" fillId="0" borderId="0" xfId="7" applyFont="1" applyFill="1" applyAlignment="1">
      <alignment horizontal="left"/>
    </xf>
    <xf numFmtId="0" fontId="44" fillId="0" borderId="0" xfId="7" applyFont="1" applyAlignment="1">
      <alignment horizontal="left"/>
    </xf>
    <xf numFmtId="0" fontId="45" fillId="0" borderId="0" xfId="6" applyFont="1" applyFill="1"/>
    <xf numFmtId="0" fontId="44" fillId="0" borderId="0" xfId="7" applyFont="1" applyFill="1" applyAlignment="1">
      <alignment horizontal="center"/>
    </xf>
    <xf numFmtId="4" fontId="44" fillId="0" borderId="0" xfId="7" applyNumberFormat="1" applyFont="1" applyFill="1" applyAlignment="1">
      <alignment horizontal="center"/>
    </xf>
    <xf numFmtId="4" fontId="45" fillId="0" borderId="0" xfId="6" applyNumberFormat="1" applyFont="1" applyFill="1" applyAlignment="1">
      <alignment horizontal="center"/>
    </xf>
    <xf numFmtId="0" fontId="46" fillId="0" borderId="0" xfId="6" applyFont="1" applyFill="1"/>
    <xf numFmtId="0" fontId="44" fillId="0" borderId="0" xfId="6" applyFont="1" applyFill="1"/>
    <xf numFmtId="0" fontId="47" fillId="0" borderId="0" xfId="5" applyFont="1" applyFill="1" applyBorder="1"/>
    <xf numFmtId="0" fontId="48" fillId="0" borderId="0" xfId="5" applyFont="1" applyFill="1"/>
    <xf numFmtId="0" fontId="48" fillId="0" borderId="0" xfId="5" applyFont="1" applyFill="1" applyAlignment="1">
      <alignment horizontal="center"/>
    </xf>
    <xf numFmtId="4" fontId="48" fillId="0" borderId="0" xfId="5" applyNumberFormat="1" applyFont="1" applyFill="1" applyAlignment="1">
      <alignment horizontal="center"/>
    </xf>
    <xf numFmtId="0" fontId="35" fillId="0" borderId="0" xfId="5" applyFont="1" applyFill="1"/>
    <xf numFmtId="0" fontId="49" fillId="0" borderId="0" xfId="5" applyFont="1" applyFill="1" applyBorder="1" applyAlignment="1">
      <alignment horizontal="center"/>
    </xf>
    <xf numFmtId="0" fontId="49" fillId="0" borderId="0" xfId="5" applyFont="1" applyFill="1" applyBorder="1"/>
    <xf numFmtId="0" fontId="49" fillId="0" borderId="0" xfId="5" applyFont="1" applyFill="1"/>
    <xf numFmtId="0" fontId="50" fillId="0" borderId="0" xfId="5" applyFont="1" applyFill="1"/>
    <xf numFmtId="0" fontId="50" fillId="0" borderId="0" xfId="5" applyFont="1" applyFill="1" applyAlignment="1">
      <alignment horizontal="center"/>
    </xf>
    <xf numFmtId="4" fontId="47" fillId="0" borderId="0" xfId="5" applyNumberFormat="1" applyFont="1" applyFill="1" applyAlignment="1">
      <alignment horizontal="center"/>
    </xf>
    <xf numFmtId="0" fontId="51" fillId="0" borderId="0" xfId="7" applyFont="1" applyFill="1" applyAlignment="1">
      <alignment horizontal="left"/>
    </xf>
    <xf numFmtId="0" fontId="48" fillId="0" borderId="0" xfId="8" applyFont="1" applyFill="1" applyBorder="1"/>
    <xf numFmtId="0" fontId="48" fillId="0" borderId="0" xfId="8" applyFont="1" applyFill="1" applyBorder="1" applyAlignment="1">
      <alignment horizontal="center"/>
    </xf>
    <xf numFmtId="4" fontId="48" fillId="0" borderId="0" xfId="8" applyNumberFormat="1" applyFont="1" applyFill="1" applyBorder="1" applyAlignment="1">
      <alignment horizontal="center"/>
    </xf>
    <xf numFmtId="0" fontId="35" fillId="0" borderId="0" xfId="9" applyFont="1" applyFill="1" applyBorder="1"/>
    <xf numFmtId="0" fontId="52" fillId="0" borderId="5" xfId="10" applyFont="1" applyFill="1" applyBorder="1" applyAlignment="1">
      <alignment horizontal="center"/>
    </xf>
    <xf numFmtId="0" fontId="52" fillId="0" borderId="6" xfId="10" applyFont="1" applyFill="1" applyBorder="1"/>
    <xf numFmtId="0" fontId="48" fillId="0" borderId="6" xfId="10" applyFont="1" applyFill="1" applyBorder="1"/>
    <xf numFmtId="0" fontId="48" fillId="0" borderId="6" xfId="10" applyFont="1" applyFill="1" applyBorder="1" applyAlignment="1">
      <alignment horizontal="center"/>
    </xf>
    <xf numFmtId="0" fontId="52" fillId="0" borderId="6" xfId="10" applyFont="1" applyFill="1" applyBorder="1" applyAlignment="1">
      <alignment horizontal="center"/>
    </xf>
    <xf numFmtId="4" fontId="40" fillId="0" borderId="6" xfId="10" applyNumberFormat="1" applyFont="1" applyFill="1" applyBorder="1" applyAlignment="1">
      <alignment horizontal="center"/>
    </xf>
    <xf numFmtId="4" fontId="40" fillId="0" borderId="7" xfId="10" applyNumberFormat="1" applyFont="1" applyFill="1" applyBorder="1" applyAlignment="1">
      <alignment horizontal="center"/>
    </xf>
    <xf numFmtId="0" fontId="23" fillId="0" borderId="0" xfId="10" applyFont="1" applyFill="1"/>
    <xf numFmtId="0" fontId="0" fillId="0" borderId="0" xfId="0" applyFont="1" applyFill="1"/>
    <xf numFmtId="0" fontId="53" fillId="0" borderId="0" xfId="11" applyFont="1" applyFill="1" applyBorder="1" applyAlignment="1">
      <alignment horizontal="center"/>
    </xf>
    <xf numFmtId="0" fontId="53" fillId="0" borderId="0" xfId="11" applyFont="1" applyFill="1" applyBorder="1"/>
    <xf numFmtId="0" fontId="48" fillId="0" borderId="0" xfId="11" applyFont="1" applyFill="1" applyBorder="1"/>
    <xf numFmtId="0" fontId="48" fillId="0" borderId="0" xfId="11" applyFont="1" applyFill="1" applyBorder="1" applyAlignment="1">
      <alignment horizontal="center"/>
    </xf>
    <xf numFmtId="4" fontId="48" fillId="0" borderId="0" xfId="11" applyNumberFormat="1" applyFont="1" applyFill="1" applyBorder="1" applyAlignment="1">
      <alignment horizontal="center"/>
    </xf>
    <xf numFmtId="0" fontId="35" fillId="0" borderId="0" xfId="11" applyFont="1" applyFill="1"/>
    <xf numFmtId="1" fontId="41" fillId="0" borderId="0" xfId="12" applyNumberFormat="1" applyFont="1" applyFill="1" applyAlignment="1" applyProtection="1">
      <alignment horizontal="center" vertical="top" wrapText="1"/>
      <protection locked="0"/>
    </xf>
    <xf numFmtId="0" fontId="41" fillId="0" borderId="0" xfId="11" applyFont="1" applyFill="1"/>
    <xf numFmtId="0" fontId="41" fillId="0" borderId="0" xfId="8" applyFont="1" applyFill="1" applyAlignment="1">
      <alignment horizontal="center"/>
    </xf>
    <xf numFmtId="4" fontId="41" fillId="0" borderId="0" xfId="8" applyNumberFormat="1" applyFont="1" applyFill="1" applyAlignment="1">
      <alignment horizontal="center"/>
    </xf>
    <xf numFmtId="0" fontId="0" fillId="0" borderId="0" xfId="11" applyFont="1" applyFill="1"/>
    <xf numFmtId="0" fontId="41" fillId="0" borderId="0" xfId="8" applyFont="1" applyFill="1"/>
    <xf numFmtId="164" fontId="41" fillId="0" borderId="0" xfId="8" applyNumberFormat="1" applyFont="1" applyFill="1" applyAlignment="1">
      <alignment horizontal="center"/>
    </xf>
    <xf numFmtId="1" fontId="41" fillId="0" borderId="0" xfId="8" applyNumberFormat="1" applyFont="1" applyFill="1" applyAlignment="1">
      <alignment horizontal="center"/>
    </xf>
    <xf numFmtId="4" fontId="41" fillId="0" borderId="0" xfId="11" applyNumberFormat="1" applyFont="1" applyFill="1" applyAlignment="1">
      <alignment horizontal="center"/>
    </xf>
    <xf numFmtId="4" fontId="41" fillId="0" borderId="0" xfId="13" applyNumberFormat="1" applyFont="1" applyFill="1" applyAlignment="1">
      <alignment horizontal="center"/>
    </xf>
    <xf numFmtId="0" fontId="41" fillId="0" borderId="0" xfId="11" applyFont="1" applyFill="1" applyAlignment="1">
      <alignment horizontal="center"/>
    </xf>
    <xf numFmtId="0" fontId="47" fillId="0" borderId="8" xfId="13" applyFont="1" applyFill="1" applyBorder="1"/>
    <xf numFmtId="0" fontId="47" fillId="0" borderId="8" xfId="13" applyFont="1" applyFill="1" applyBorder="1" applyAlignment="1">
      <alignment horizontal="center"/>
    </xf>
    <xf numFmtId="4" fontId="41" fillId="0" borderId="8" xfId="13" applyNumberFormat="1" applyFont="1" applyFill="1" applyBorder="1" applyAlignment="1">
      <alignment horizontal="center"/>
    </xf>
    <xf numFmtId="0" fontId="35" fillId="0" borderId="0" xfId="13" applyFont="1" applyFill="1"/>
    <xf numFmtId="0" fontId="40" fillId="0" borderId="0" xfId="13" applyFont="1" applyFill="1" applyAlignment="1">
      <alignment horizontal="center"/>
    </xf>
    <xf numFmtId="0" fontId="40" fillId="0" borderId="0" xfId="13" applyFont="1" applyFill="1" applyAlignment="1">
      <alignment horizontal="left"/>
    </xf>
    <xf numFmtId="4" fontId="40" fillId="0" borderId="0" xfId="13" applyNumberFormat="1" applyFont="1" applyFill="1" applyAlignment="1">
      <alignment horizontal="center"/>
    </xf>
    <xf numFmtId="0" fontId="54" fillId="0" borderId="0" xfId="13" applyFont="1" applyFill="1"/>
    <xf numFmtId="0" fontId="52" fillId="0" borderId="5" xfId="14" applyFont="1" applyFill="1" applyBorder="1" applyAlignment="1">
      <alignment horizontal="center"/>
    </xf>
    <xf numFmtId="0" fontId="53" fillId="0" borderId="6" xfId="14" applyFont="1" applyFill="1" applyBorder="1"/>
    <xf numFmtId="0" fontId="52" fillId="0" borderId="6" xfId="14" applyFont="1" applyFill="1" applyBorder="1"/>
    <xf numFmtId="0" fontId="52" fillId="0" borderId="6" xfId="14" applyFont="1" applyFill="1" applyBorder="1" applyAlignment="1">
      <alignment horizontal="center"/>
    </xf>
    <xf numFmtId="4" fontId="52" fillId="0" borderId="6" xfId="14" applyNumberFormat="1" applyFont="1" applyFill="1" applyBorder="1" applyAlignment="1">
      <alignment horizontal="center"/>
    </xf>
    <xf numFmtId="4" fontId="52" fillId="0" borderId="7" xfId="14" applyNumberFormat="1" applyFont="1" applyFill="1" applyBorder="1" applyAlignment="1">
      <alignment horizontal="center"/>
    </xf>
    <xf numFmtId="0" fontId="23" fillId="0" borderId="0" xfId="14" applyFont="1" applyFill="1"/>
    <xf numFmtId="0" fontId="40" fillId="0" borderId="8" xfId="13" applyFont="1" applyFill="1" applyBorder="1" applyAlignment="1">
      <alignment horizontal="center"/>
    </xf>
    <xf numFmtId="0" fontId="40" fillId="0" borderId="8" xfId="13" applyFont="1" applyFill="1" applyBorder="1"/>
    <xf numFmtId="0" fontId="40" fillId="0" borderId="8" xfId="8" applyFont="1" applyFill="1" applyBorder="1"/>
    <xf numFmtId="0" fontId="40" fillId="0" borderId="8" xfId="8" applyFont="1" applyFill="1" applyBorder="1" applyAlignment="1">
      <alignment horizontal="center"/>
    </xf>
    <xf numFmtId="4" fontId="40" fillId="0" borderId="8" xfId="8" applyNumberFormat="1" applyFont="1" applyFill="1" applyBorder="1" applyAlignment="1">
      <alignment horizontal="center"/>
    </xf>
    <xf numFmtId="0" fontId="0" fillId="0" borderId="0" xfId="15" applyFont="1" applyFill="1"/>
    <xf numFmtId="0" fontId="52" fillId="0" borderId="0" xfId="8" applyFont="1" applyFill="1" applyBorder="1" applyAlignment="1">
      <alignment horizontal="center"/>
    </xf>
    <xf numFmtId="0" fontId="52" fillId="0" borderId="0" xfId="8" applyFont="1" applyFill="1"/>
    <xf numFmtId="0" fontId="52" fillId="0" borderId="0" xfId="8" applyFont="1" applyFill="1" applyBorder="1"/>
    <xf numFmtId="4" fontId="52" fillId="0" borderId="0" xfId="8" applyNumberFormat="1" applyFont="1" applyFill="1" applyBorder="1" applyAlignment="1">
      <alignment horizontal="center"/>
    </xf>
    <xf numFmtId="0" fontId="35" fillId="0" borderId="0" xfId="15" applyFont="1" applyFill="1"/>
    <xf numFmtId="0" fontId="41" fillId="0" borderId="0" xfId="15" applyFont="1" applyFill="1"/>
    <xf numFmtId="2" fontId="41" fillId="0" borderId="0" xfId="8" applyNumberFormat="1" applyFont="1" applyFill="1" applyAlignment="1">
      <alignment horizontal="center"/>
    </xf>
    <xf numFmtId="0" fontId="41" fillId="0" borderId="0" xfId="8" applyFont="1" applyFill="1" applyBorder="1"/>
    <xf numFmtId="2" fontId="41" fillId="0" borderId="0" xfId="8" applyNumberFormat="1" applyFont="1" applyFill="1" applyBorder="1" applyAlignment="1">
      <alignment horizontal="center"/>
    </xf>
    <xf numFmtId="164" fontId="41" fillId="0" borderId="0" xfId="8" applyNumberFormat="1" applyFont="1" applyFill="1" applyBorder="1" applyAlignment="1">
      <alignment horizontal="center"/>
    </xf>
    <xf numFmtId="4" fontId="41" fillId="0" borderId="0" xfId="15" applyNumberFormat="1" applyFont="1" applyFill="1" applyBorder="1" applyAlignment="1">
      <alignment horizontal="center"/>
    </xf>
    <xf numFmtId="4" fontId="41" fillId="0" borderId="0" xfId="15" applyNumberFormat="1" applyFont="1" applyFill="1" applyAlignment="1">
      <alignment horizontal="center"/>
    </xf>
    <xf numFmtId="0" fontId="48" fillId="0" borderId="8" xfId="13" applyFont="1" applyFill="1" applyBorder="1" applyAlignment="1">
      <alignment horizontal="center"/>
    </xf>
    <xf numFmtId="0" fontId="48" fillId="0" borderId="8" xfId="13" applyFont="1" applyFill="1" applyBorder="1"/>
    <xf numFmtId="4" fontId="48" fillId="0" borderId="8" xfId="13" applyNumberFormat="1" applyFont="1" applyFill="1" applyBorder="1" applyAlignment="1">
      <alignment horizontal="center"/>
    </xf>
    <xf numFmtId="0" fontId="40" fillId="0" borderId="0" xfId="13" applyFont="1" applyFill="1" applyBorder="1" applyAlignment="1">
      <alignment horizontal="center"/>
    </xf>
    <xf numFmtId="0" fontId="40" fillId="0" borderId="0" xfId="13" applyFont="1" applyFill="1" applyBorder="1" applyAlignment="1">
      <alignment horizontal="left"/>
    </xf>
    <xf numFmtId="4" fontId="40" fillId="0" borderId="0" xfId="13" applyNumberFormat="1" applyFont="1" applyFill="1" applyBorder="1" applyAlignment="1">
      <alignment horizontal="center"/>
    </xf>
    <xf numFmtId="0" fontId="54" fillId="0" borderId="0" xfId="13" applyFont="1" applyFill="1" applyAlignment="1">
      <alignment horizontal="left"/>
    </xf>
    <xf numFmtId="0" fontId="41" fillId="0" borderId="0" xfId="13" applyFont="1" applyFill="1" applyAlignment="1">
      <alignment horizontal="center"/>
    </xf>
    <xf numFmtId="0" fontId="0" fillId="0" borderId="0" xfId="13" applyFont="1" applyFill="1"/>
    <xf numFmtId="0" fontId="41" fillId="0" borderId="0" xfId="16" applyFont="1" applyFill="1" applyAlignment="1">
      <alignment horizontal="center"/>
    </xf>
    <xf numFmtId="0" fontId="41" fillId="0" borderId="0" xfId="16" applyFont="1" applyFill="1" applyBorder="1"/>
    <xf numFmtId="1" fontId="41" fillId="0" borderId="0" xfId="16" applyNumberFormat="1" applyFont="1" applyFill="1" applyBorder="1" applyAlignment="1">
      <alignment horizontal="left"/>
    </xf>
    <xf numFmtId="0" fontId="41" fillId="0" borderId="0" xfId="16" applyFont="1" applyFill="1"/>
    <xf numFmtId="0" fontId="41" fillId="0" borderId="0" xfId="16" applyFont="1" applyFill="1" applyBorder="1" applyAlignment="1">
      <alignment horizontal="center"/>
    </xf>
    <xf numFmtId="1" fontId="41" fillId="0" borderId="0" xfId="16" applyNumberFormat="1" applyFont="1" applyFill="1" applyBorder="1" applyAlignment="1">
      <alignment horizontal="center"/>
    </xf>
    <xf numFmtId="4" fontId="41" fillId="0" borderId="0" xfId="16" applyNumberFormat="1" applyFont="1" applyFill="1" applyBorder="1" applyAlignment="1">
      <alignment horizontal="center"/>
    </xf>
    <xf numFmtId="0" fontId="0" fillId="0" borderId="0" xfId="16" applyFont="1" applyFill="1"/>
    <xf numFmtId="0" fontId="41" fillId="0" borderId="0" xfId="17" applyFont="1" applyFill="1" applyAlignment="1">
      <alignment horizontal="center"/>
    </xf>
    <xf numFmtId="1" fontId="41" fillId="0" borderId="0" xfId="18" applyNumberFormat="1" applyFont="1" applyFill="1" applyBorder="1" applyAlignment="1">
      <alignment horizontal="center"/>
    </xf>
    <xf numFmtId="4" fontId="41" fillId="0" borderId="0" xfId="18" applyNumberFormat="1" applyFont="1" applyFill="1" applyBorder="1" applyAlignment="1">
      <alignment horizontal="center"/>
    </xf>
    <xf numFmtId="0" fontId="41" fillId="0" borderId="0" xfId="16" applyFont="1" applyFill="1" applyBorder="1" applyAlignment="1">
      <alignment horizontal="left"/>
    </xf>
    <xf numFmtId="49" fontId="41" fillId="0" borderId="0" xfId="18" applyNumberFormat="1" applyFont="1" applyFill="1" applyBorder="1" applyAlignment="1" applyProtection="1">
      <alignment horizontal="center" vertical="top"/>
      <protection locked="0"/>
    </xf>
    <xf numFmtId="0" fontId="41" fillId="0" borderId="0" xfId="19" applyFont="1" applyFill="1" applyBorder="1" applyAlignment="1">
      <alignment horizontal="left" wrapText="1"/>
    </xf>
    <xf numFmtId="0" fontId="0" fillId="0" borderId="0" xfId="18" applyFont="1" applyFill="1" applyBorder="1"/>
    <xf numFmtId="1" fontId="41" fillId="0" borderId="0" xfId="0" applyNumberFormat="1" applyFont="1" applyFill="1" applyAlignment="1" applyProtection="1">
      <alignment horizontal="center" vertical="top" wrapText="1"/>
      <protection locked="0"/>
    </xf>
    <xf numFmtId="0" fontId="41" fillId="0" borderId="0" xfId="13" applyFont="1" applyFill="1" applyAlignment="1">
      <alignment horizontal="left" wrapText="1"/>
    </xf>
    <xf numFmtId="0" fontId="41" fillId="0" borderId="0" xfId="0" applyFont="1" applyFill="1" applyBorder="1" applyAlignment="1">
      <alignment horizontal="left"/>
    </xf>
    <xf numFmtId="0" fontId="41" fillId="0" borderId="0" xfId="13" applyFont="1" applyFill="1"/>
    <xf numFmtId="1" fontId="41" fillId="0" borderId="0" xfId="17" applyNumberFormat="1" applyFont="1" applyFill="1" applyAlignment="1">
      <alignment horizontal="center"/>
    </xf>
    <xf numFmtId="4" fontId="41" fillId="0" borderId="0" xfId="17" applyNumberFormat="1" applyFont="1" applyFill="1" applyAlignment="1">
      <alignment horizontal="center"/>
    </xf>
    <xf numFmtId="4" fontId="41" fillId="0" borderId="0" xfId="20" applyNumberFormat="1" applyFont="1" applyFill="1" applyAlignment="1">
      <alignment horizontal="center"/>
    </xf>
    <xf numFmtId="0" fontId="0" fillId="0" borderId="0" xfId="17" applyFont="1" applyFill="1"/>
    <xf numFmtId="0" fontId="41" fillId="0" borderId="0" xfId="21" applyFont="1" applyFill="1"/>
    <xf numFmtId="0" fontId="41" fillId="0" borderId="0" xfId="21" applyFont="1" applyFill="1" applyBorder="1"/>
    <xf numFmtId="1" fontId="41" fillId="0" borderId="0" xfId="21" applyNumberFormat="1" applyFont="1" applyFill="1" applyBorder="1" applyAlignment="1">
      <alignment horizontal="left"/>
    </xf>
    <xf numFmtId="0" fontId="41" fillId="0" borderId="0" xfId="21" applyFont="1" applyFill="1" applyBorder="1" applyAlignment="1">
      <alignment horizontal="center"/>
    </xf>
    <xf numFmtId="1" fontId="41" fillId="0" borderId="0" xfId="21" applyNumberFormat="1" applyFont="1" applyFill="1" applyBorder="1" applyAlignment="1">
      <alignment horizontal="center"/>
    </xf>
    <xf numFmtId="4" fontId="41" fillId="0" borderId="0" xfId="21" applyNumberFormat="1" applyFont="1" applyFill="1" applyBorder="1" applyAlignment="1">
      <alignment horizontal="center"/>
    </xf>
    <xf numFmtId="0" fontId="0" fillId="0" borderId="0" xfId="21" applyFont="1" applyFill="1"/>
    <xf numFmtId="0" fontId="41" fillId="0" borderId="0" xfId="21" applyFont="1" applyFill="1" applyBorder="1" applyAlignment="1">
      <alignment horizontal="left"/>
    </xf>
    <xf numFmtId="164" fontId="41" fillId="0" borderId="0" xfId="13" applyNumberFormat="1" applyFont="1" applyFill="1" applyAlignment="1">
      <alignment horizontal="center"/>
    </xf>
    <xf numFmtId="1" fontId="41" fillId="0" borderId="0" xfId="22" applyNumberFormat="1" applyFont="1" applyFill="1" applyAlignment="1" applyProtection="1">
      <alignment horizontal="center" vertical="top" wrapText="1"/>
      <protection locked="0"/>
    </xf>
    <xf numFmtId="0" fontId="41" fillId="0" borderId="0" xfId="18" applyFont="1" applyFill="1" applyBorder="1" applyAlignment="1">
      <alignment horizontal="center"/>
    </xf>
    <xf numFmtId="0" fontId="52" fillId="0" borderId="0" xfId="14" applyFont="1" applyFill="1" applyBorder="1" applyAlignment="1">
      <alignment horizontal="center"/>
    </xf>
    <xf numFmtId="0" fontId="52" fillId="0" borderId="0" xfId="14" applyFont="1" applyFill="1" applyBorder="1"/>
    <xf numFmtId="0" fontId="48" fillId="0" borderId="0" xfId="14" applyFont="1" applyFill="1" applyBorder="1"/>
    <xf numFmtId="0" fontId="48" fillId="0" borderId="0" xfId="14" applyFont="1" applyFill="1" applyBorder="1" applyAlignment="1">
      <alignment horizontal="center"/>
    </xf>
    <xf numFmtId="4" fontId="40" fillId="0" borderId="0" xfId="14" applyNumberFormat="1" applyFont="1" applyFill="1" applyBorder="1" applyAlignment="1">
      <alignment horizontal="center"/>
    </xf>
    <xf numFmtId="0" fontId="0" fillId="0" borderId="0" xfId="13" applyFont="1" applyFill="1" applyBorder="1"/>
    <xf numFmtId="0" fontId="0" fillId="0" borderId="0" xfId="13" applyFont="1" applyFill="1" applyBorder="1" applyAlignment="1">
      <alignment horizontal="center"/>
    </xf>
    <xf numFmtId="0" fontId="41" fillId="0" borderId="0" xfId="13" applyFont="1" applyFill="1" applyBorder="1" applyAlignment="1">
      <alignment horizontal="left" wrapText="1"/>
    </xf>
    <xf numFmtId="0" fontId="41" fillId="0" borderId="0" xfId="0" applyFont="1" applyFill="1"/>
    <xf numFmtId="0" fontId="0" fillId="0" borderId="0" xfId="13" applyFont="1" applyFill="1" applyAlignment="1">
      <alignment horizontal="center"/>
    </xf>
    <xf numFmtId="0" fontId="55" fillId="0" borderId="0" xfId="13" applyFont="1" applyFill="1"/>
    <xf numFmtId="0" fontId="56" fillId="0" borderId="0" xfId="13" applyFont="1" applyFill="1"/>
    <xf numFmtId="0" fontId="56" fillId="0" borderId="0" xfId="13" applyFont="1" applyFill="1" applyAlignment="1">
      <alignment horizontal="center"/>
    </xf>
    <xf numFmtId="0" fontId="41" fillId="0" borderId="0" xfId="13" applyFont="1" applyFill="1" applyBorder="1" applyAlignment="1">
      <alignment horizontal="center"/>
    </xf>
    <xf numFmtId="0" fontId="0" fillId="0" borderId="0" xfId="16" applyFont="1" applyFill="1" applyAlignment="1">
      <alignment horizontal="center"/>
    </xf>
    <xf numFmtId="1" fontId="41" fillId="0" borderId="0" xfId="23" applyNumberFormat="1" applyFont="1" applyFill="1" applyAlignment="1" applyProtection="1">
      <alignment horizontal="center" vertical="top" wrapText="1"/>
      <protection locked="0"/>
    </xf>
    <xf numFmtId="166" fontId="41" fillId="0" borderId="0" xfId="24" applyNumberFormat="1" applyFont="1" applyFill="1" applyBorder="1" applyAlignment="1" applyProtection="1">
      <alignment horizontal="left" vertical="top" wrapText="1"/>
      <protection locked="0"/>
    </xf>
    <xf numFmtId="0" fontId="41" fillId="0" borderId="0" xfId="25" applyFont="1" applyFill="1" applyAlignment="1">
      <alignment horizontal="center"/>
    </xf>
    <xf numFmtId="4" fontId="41" fillId="0" borderId="0" xfId="25" applyNumberFormat="1" applyFont="1" applyFill="1" applyAlignment="1">
      <alignment horizontal="center"/>
    </xf>
    <xf numFmtId="0" fontId="0" fillId="0" borderId="0" xfId="24" applyFont="1" applyFill="1"/>
    <xf numFmtId="1" fontId="41" fillId="0" borderId="0" xfId="26" applyNumberFormat="1" applyFont="1" applyFill="1" applyAlignment="1" applyProtection="1">
      <alignment horizontal="center" vertical="top" wrapText="1"/>
      <protection locked="0"/>
    </xf>
    <xf numFmtId="0" fontId="41" fillId="0" borderId="0" xfId="27" applyFont="1" applyFill="1" applyBorder="1"/>
    <xf numFmtId="0" fontId="41" fillId="0" borderId="0" xfId="27" applyFont="1" applyFill="1" applyBorder="1" applyAlignment="1">
      <alignment horizontal="left"/>
    </xf>
    <xf numFmtId="0" fontId="41" fillId="0" borderId="0" xfId="17" applyFont="1" applyFill="1" applyBorder="1"/>
    <xf numFmtId="0" fontId="41" fillId="0" borderId="0" xfId="17" applyFont="1" applyFill="1" applyBorder="1" applyAlignment="1">
      <alignment horizontal="center"/>
    </xf>
    <xf numFmtId="4" fontId="48" fillId="0" borderId="0" xfId="17" applyNumberFormat="1" applyFont="1" applyFill="1" applyBorder="1" applyAlignment="1">
      <alignment horizontal="center"/>
    </xf>
    <xf numFmtId="0" fontId="12" fillId="0" borderId="0" xfId="17" applyFont="1" applyFill="1"/>
    <xf numFmtId="49" fontId="41" fillId="0" borderId="0" xfId="0" applyNumberFormat="1" applyFont="1" applyFill="1" applyAlignment="1" applyProtection="1">
      <alignment horizontal="center" vertical="top" wrapText="1"/>
      <protection locked="0"/>
    </xf>
    <xf numFmtId="4" fontId="41" fillId="0" borderId="0" xfId="14" applyNumberFormat="1" applyFont="1" applyFill="1" applyAlignment="1">
      <alignment horizontal="center"/>
    </xf>
    <xf numFmtId="0" fontId="0" fillId="0" borderId="0" xfId="14" applyFont="1" applyFill="1"/>
    <xf numFmtId="1" fontId="41" fillId="0" borderId="8" xfId="26" applyNumberFormat="1" applyFont="1" applyFill="1" applyBorder="1" applyAlignment="1" applyProtection="1">
      <alignment horizontal="center" vertical="top" wrapText="1"/>
      <protection locked="0"/>
    </xf>
    <xf numFmtId="0" fontId="41" fillId="0" borderId="8" xfId="8" applyFont="1" applyFill="1" applyBorder="1" applyAlignment="1">
      <alignment horizontal="left" wrapText="1"/>
    </xf>
    <xf numFmtId="0" fontId="41" fillId="0" borderId="8" xfId="13" applyFont="1" applyFill="1" applyBorder="1" applyAlignment="1">
      <alignment horizontal="center"/>
    </xf>
    <xf numFmtId="164" fontId="41" fillId="0" borderId="8" xfId="13" applyNumberFormat="1" applyFont="1" applyFill="1" applyBorder="1" applyAlignment="1">
      <alignment horizontal="center"/>
    </xf>
    <xf numFmtId="0" fontId="52" fillId="0" borderId="5" xfId="28" applyFont="1" applyFill="1" applyBorder="1" applyAlignment="1">
      <alignment horizontal="center"/>
    </xf>
    <xf numFmtId="0" fontId="52" fillId="0" borderId="6" xfId="28" applyFont="1" applyFill="1" applyBorder="1"/>
    <xf numFmtId="0" fontId="48" fillId="0" borderId="6" xfId="28" applyFont="1" applyFill="1" applyBorder="1"/>
    <xf numFmtId="0" fontId="48" fillId="0" borderId="6" xfId="28" applyFont="1" applyFill="1" applyBorder="1" applyAlignment="1">
      <alignment horizontal="center"/>
    </xf>
    <xf numFmtId="0" fontId="52" fillId="0" borderId="6" xfId="28" applyFont="1" applyFill="1" applyBorder="1" applyAlignment="1">
      <alignment horizontal="center"/>
    </xf>
    <xf numFmtId="4" fontId="40" fillId="0" borderId="6" xfId="28" applyNumberFormat="1" applyFont="1" applyFill="1" applyBorder="1" applyAlignment="1">
      <alignment horizontal="center"/>
    </xf>
    <xf numFmtId="4" fontId="40" fillId="0" borderId="7" xfId="28" applyNumberFormat="1" applyFont="1" applyFill="1" applyBorder="1" applyAlignment="1">
      <alignment horizontal="center"/>
    </xf>
    <xf numFmtId="0" fontId="23" fillId="0" borderId="0" xfId="28" applyFont="1" applyFill="1"/>
    <xf numFmtId="0" fontId="52" fillId="0" borderId="9" xfId="28" applyFont="1" applyFill="1" applyBorder="1" applyAlignment="1">
      <alignment horizontal="center"/>
    </xf>
    <xf numFmtId="0" fontId="52" fillId="0" borderId="9" xfId="28" applyFont="1" applyFill="1" applyBorder="1"/>
    <xf numFmtId="0" fontId="48" fillId="0" borderId="9" xfId="28" applyFont="1" applyFill="1" applyBorder="1"/>
    <xf numFmtId="0" fontId="48" fillId="0" borderId="9" xfId="28" applyFont="1" applyFill="1" applyBorder="1" applyAlignment="1">
      <alignment horizontal="center"/>
    </xf>
    <xf numFmtId="4" fontId="40" fillId="0" borderId="9" xfId="28" applyNumberFormat="1" applyFont="1" applyFill="1" applyBorder="1" applyAlignment="1">
      <alignment horizontal="center"/>
    </xf>
    <xf numFmtId="0" fontId="57" fillId="0" borderId="0" xfId="29" applyFont="1" applyFill="1"/>
    <xf numFmtId="0" fontId="57" fillId="0" borderId="0" xfId="29" applyFont="1" applyFill="1" applyAlignment="1">
      <alignment horizontal="center"/>
    </xf>
    <xf numFmtId="4" fontId="41" fillId="0" borderId="0" xfId="29" applyNumberFormat="1" applyFont="1" applyFill="1" applyAlignment="1">
      <alignment horizontal="center"/>
    </xf>
    <xf numFmtId="1" fontId="41" fillId="0" borderId="0" xfId="0" applyNumberFormat="1" applyFont="1" applyFill="1" applyBorder="1"/>
    <xf numFmtId="0" fontId="41" fillId="0" borderId="0" xfId="0" applyFont="1" applyFill="1" applyAlignment="1"/>
    <xf numFmtId="0" fontId="41" fillId="0" borderId="0" xfId="29" applyFont="1" applyFill="1" applyAlignment="1">
      <alignment horizontal="left"/>
    </xf>
    <xf numFmtId="0" fontId="47" fillId="0" borderId="0" xfId="13" applyFont="1" applyFill="1"/>
    <xf numFmtId="0" fontId="41" fillId="0" borderId="0" xfId="29" applyFont="1" applyFill="1"/>
    <xf numFmtId="0" fontId="41" fillId="0" borderId="0" xfId="29" applyFont="1" applyFill="1" applyAlignment="1">
      <alignment horizontal="center"/>
    </xf>
    <xf numFmtId="0" fontId="35" fillId="0" borderId="0" xfId="13" applyFont="1" applyFill="1" applyBorder="1"/>
    <xf numFmtId="0" fontId="41" fillId="0" borderId="0" xfId="0" applyFont="1" applyFill="1" applyBorder="1" applyAlignment="1"/>
    <xf numFmtId="0" fontId="41" fillId="0" borderId="0" xfId="29" applyFont="1" applyFill="1" applyAlignment="1"/>
    <xf numFmtId="4" fontId="47" fillId="0" borderId="0" xfId="13" applyNumberFormat="1" applyFont="1" applyFill="1" applyAlignment="1">
      <alignment horizontal="center"/>
    </xf>
    <xf numFmtId="0" fontId="22" fillId="0" borderId="0" xfId="13" applyFont="1" applyFill="1" applyBorder="1" applyAlignment="1">
      <alignment horizontal="center"/>
    </xf>
    <xf numFmtId="0" fontId="35" fillId="0" borderId="0" xfId="13" applyFont="1" applyFill="1" applyBorder="1" applyAlignment="1">
      <alignment horizontal="center"/>
    </xf>
    <xf numFmtId="0" fontId="55" fillId="0" borderId="0" xfId="30" applyFont="1" applyFill="1" applyAlignment="1">
      <alignment wrapText="1"/>
    </xf>
    <xf numFmtId="167" fontId="57" fillId="0" borderId="0" xfId="0" applyNumberFormat="1" applyFont="1" applyFill="1" applyBorder="1" applyAlignment="1">
      <alignment horizontal="center"/>
    </xf>
    <xf numFmtId="4" fontId="41" fillId="0" borderId="0" xfId="0" applyNumberFormat="1" applyFont="1" applyFill="1" applyBorder="1" applyAlignment="1">
      <alignment horizontal="center"/>
    </xf>
    <xf numFmtId="1" fontId="41" fillId="0" borderId="0" xfId="22" applyNumberFormat="1" applyFont="1" applyFill="1" applyBorder="1"/>
    <xf numFmtId="0" fontId="41" fillId="0" borderId="0" xfId="22" applyFont="1" applyFill="1" applyAlignment="1"/>
    <xf numFmtId="0" fontId="41" fillId="0" borderId="0" xfId="22" applyFont="1" applyFill="1"/>
    <xf numFmtId="167" fontId="57" fillId="0" borderId="0" xfId="22" applyNumberFormat="1" applyFont="1" applyFill="1" applyBorder="1" applyAlignment="1">
      <alignment horizontal="center"/>
    </xf>
    <xf numFmtId="4" fontId="41" fillId="0" borderId="0" xfId="22" applyNumberFormat="1" applyFont="1" applyFill="1" applyBorder="1" applyAlignment="1">
      <alignment horizontal="center"/>
    </xf>
    <xf numFmtId="0" fontId="47" fillId="0" borderId="0" xfId="13" applyFont="1" applyFill="1" applyAlignment="1">
      <alignment horizontal="center"/>
    </xf>
    <xf numFmtId="1" fontId="41" fillId="0" borderId="0" xfId="31" applyNumberFormat="1" applyFont="1" applyFill="1" applyBorder="1"/>
    <xf numFmtId="0" fontId="41" fillId="0" borderId="0" xfId="31" applyFont="1" applyFill="1" applyAlignment="1"/>
    <xf numFmtId="1" fontId="41" fillId="0" borderId="0" xfId="13" applyNumberFormat="1" applyFont="1" applyFill="1" applyAlignment="1">
      <alignment horizontal="center"/>
    </xf>
    <xf numFmtId="0" fontId="41" fillId="0" borderId="10" xfId="0" applyFont="1" applyFill="1" applyBorder="1" applyAlignment="1">
      <alignment horizontal="center"/>
    </xf>
    <xf numFmtId="0" fontId="41" fillId="0" borderId="0" xfId="0" applyFont="1" applyFill="1" applyBorder="1"/>
    <xf numFmtId="0" fontId="41" fillId="0" borderId="0" xfId="0" applyFont="1" applyFill="1" applyBorder="1" applyAlignment="1">
      <alignment horizontal="center"/>
    </xf>
    <xf numFmtId="4" fontId="41" fillId="0" borderId="0" xfId="13" applyNumberFormat="1" applyFont="1" applyFill="1" applyBorder="1" applyAlignment="1">
      <alignment horizontal="center"/>
    </xf>
    <xf numFmtId="0" fontId="41" fillId="0" borderId="11" xfId="9" applyFont="1" applyFill="1" applyBorder="1" applyAlignment="1">
      <alignment horizontal="center"/>
    </xf>
    <xf numFmtId="0" fontId="41" fillId="0" borderId="11" xfId="9" applyFont="1" applyFill="1" applyBorder="1"/>
    <xf numFmtId="4" fontId="41" fillId="0" borderId="11" xfId="9" applyNumberFormat="1" applyFont="1" applyFill="1" applyBorder="1" applyAlignment="1">
      <alignment horizontal="center"/>
    </xf>
    <xf numFmtId="0" fontId="0" fillId="0" borderId="0" xfId="9" applyFont="1" applyFill="1"/>
    <xf numFmtId="0" fontId="40" fillId="0" borderId="0" xfId="9" applyFont="1" applyFill="1" applyAlignment="1">
      <alignment horizontal="center"/>
    </xf>
    <xf numFmtId="0" fontId="40" fillId="0" borderId="0" xfId="9" applyFont="1" applyFill="1" applyAlignment="1">
      <alignment horizontal="left"/>
    </xf>
    <xf numFmtId="4" fontId="40" fillId="0" borderId="0" xfId="9" applyNumberFormat="1" applyFont="1" applyFill="1" applyAlignment="1">
      <alignment horizontal="center"/>
    </xf>
    <xf numFmtId="0" fontId="54" fillId="0" borderId="0" xfId="9" applyFont="1" applyFill="1"/>
    <xf numFmtId="0" fontId="41" fillId="0" borderId="0" xfId="26" applyFont="1" applyFill="1" applyAlignment="1">
      <alignment horizontal="center"/>
    </xf>
    <xf numFmtId="1" fontId="41" fillId="0" borderId="0" xfId="32" applyNumberFormat="1" applyFont="1" applyFill="1" applyAlignment="1" applyProtection="1">
      <alignment horizontal="center" vertical="top" wrapText="1"/>
      <protection locked="0"/>
    </xf>
    <xf numFmtId="0" fontId="41" fillId="0" borderId="12" xfId="16" applyFont="1" applyFill="1" applyBorder="1"/>
    <xf numFmtId="0" fontId="41" fillId="0" borderId="13" xfId="33" applyFont="1" applyFill="1" applyBorder="1"/>
    <xf numFmtId="4" fontId="59" fillId="0" borderId="0" xfId="34" applyNumberFormat="1" applyFont="1" applyFill="1" applyBorder="1" applyAlignment="1" applyProtection="1">
      <alignment horizontal="center"/>
    </xf>
    <xf numFmtId="0" fontId="41" fillId="0" borderId="4" xfId="16" applyFont="1" applyFill="1" applyBorder="1" applyAlignment="1">
      <alignment horizontal="center"/>
    </xf>
    <xf numFmtId="1" fontId="41" fillId="0" borderId="4" xfId="16" applyNumberFormat="1" applyFont="1" applyFill="1" applyBorder="1" applyAlignment="1">
      <alignment horizontal="center"/>
    </xf>
    <xf numFmtId="0" fontId="59" fillId="0" borderId="14" xfId="16" applyFont="1" applyFill="1" applyBorder="1"/>
    <xf numFmtId="4" fontId="41" fillId="0" borderId="0" xfId="26" applyNumberFormat="1" applyFont="1" applyFill="1" applyAlignment="1">
      <alignment horizontal="center"/>
    </xf>
    <xf numFmtId="0" fontId="41" fillId="0" borderId="4" xfId="16" applyFont="1" applyFill="1" applyBorder="1" applyAlignment="1">
      <alignment horizontal="center" wrapText="1"/>
    </xf>
    <xf numFmtId="0" fontId="41" fillId="0" borderId="13" xfId="26" applyFont="1" applyFill="1" applyBorder="1"/>
    <xf numFmtId="0" fontId="41" fillId="0" borderId="4" xfId="26" applyFont="1" applyFill="1" applyBorder="1" applyAlignment="1">
      <alignment horizontal="center"/>
    </xf>
    <xf numFmtId="0" fontId="41" fillId="0" borderId="0" xfId="26" applyFont="1" applyFill="1"/>
    <xf numFmtId="0" fontId="39" fillId="0" borderId="0" xfId="16" applyFont="1" applyFill="1" applyBorder="1" applyAlignment="1">
      <alignment horizontal="center"/>
    </xf>
    <xf numFmtId="1" fontId="39" fillId="0" borderId="11" xfId="16" applyNumberFormat="1" applyFont="1" applyFill="1" applyBorder="1" applyAlignment="1">
      <alignment horizontal="center"/>
    </xf>
    <xf numFmtId="0" fontId="41" fillId="0" borderId="11" xfId="26" applyFont="1" applyFill="1" applyBorder="1" applyAlignment="1">
      <alignment horizontal="center"/>
    </xf>
    <xf numFmtId="4" fontId="41" fillId="0" borderId="11" xfId="14" applyNumberFormat="1" applyFont="1" applyFill="1" applyBorder="1" applyAlignment="1">
      <alignment horizontal="center"/>
    </xf>
    <xf numFmtId="4" fontId="41" fillId="0" borderId="11" xfId="13" applyNumberFormat="1" applyFont="1" applyFill="1" applyBorder="1" applyAlignment="1">
      <alignment horizontal="center"/>
    </xf>
    <xf numFmtId="0" fontId="41" fillId="0" borderId="0" xfId="26" applyFont="1" applyFill="1" applyBorder="1" applyAlignment="1">
      <alignment horizontal="center"/>
    </xf>
    <xf numFmtId="4" fontId="41" fillId="0" borderId="0" xfId="14" applyNumberFormat="1" applyFont="1" applyFill="1" applyBorder="1" applyAlignment="1">
      <alignment horizontal="center"/>
    </xf>
    <xf numFmtId="0" fontId="41" fillId="0" borderId="13" xfId="8" applyFont="1" applyFill="1" applyBorder="1"/>
    <xf numFmtId="0" fontId="41" fillId="0" borderId="4" xfId="8" applyFont="1" applyFill="1" applyBorder="1" applyAlignment="1">
      <alignment horizontal="center"/>
    </xf>
    <xf numFmtId="0" fontId="41" fillId="0" borderId="11" xfId="8" applyFont="1" applyFill="1" applyBorder="1" applyAlignment="1">
      <alignment horizontal="center"/>
    </xf>
    <xf numFmtId="0" fontId="41" fillId="0" borderId="0" xfId="8" applyFont="1" applyFill="1" applyBorder="1" applyAlignment="1">
      <alignment horizontal="center"/>
    </xf>
    <xf numFmtId="0" fontId="41" fillId="0" borderId="0" xfId="33" applyFont="1" applyFill="1"/>
    <xf numFmtId="0" fontId="41" fillId="0" borderId="0" xfId="33" applyFont="1" applyFill="1" applyAlignment="1">
      <alignment horizontal="left"/>
    </xf>
    <xf numFmtId="4" fontId="41" fillId="0" borderId="0" xfId="35" applyNumberFormat="1" applyFont="1" applyFill="1" applyAlignment="1">
      <alignment horizontal="center"/>
    </xf>
    <xf numFmtId="0" fontId="0" fillId="0" borderId="0" xfId="33" applyFont="1" applyFill="1"/>
    <xf numFmtId="0" fontId="55" fillId="0" borderId="0" xfId="33" applyFont="1" applyFill="1"/>
    <xf numFmtId="0" fontId="41" fillId="0" borderId="0" xfId="8" applyFont="1" applyFill="1" applyAlignment="1">
      <alignment horizontal="left"/>
    </xf>
    <xf numFmtId="0" fontId="41" fillId="0" borderId="11" xfId="13" applyFont="1" applyFill="1" applyBorder="1" applyAlignment="1">
      <alignment horizontal="center"/>
    </xf>
    <xf numFmtId="0" fontId="41" fillId="0" borderId="11" xfId="13" applyFont="1" applyFill="1" applyBorder="1"/>
    <xf numFmtId="0" fontId="48" fillId="0" borderId="0" xfId="13" applyFont="1" applyFill="1" applyAlignment="1">
      <alignment horizontal="center"/>
    </xf>
    <xf numFmtId="0" fontId="52" fillId="0" borderId="0" xfId="13" applyFont="1" applyFill="1" applyBorder="1" applyAlignment="1">
      <alignment horizontal="center"/>
    </xf>
    <xf numFmtId="0" fontId="52" fillId="0" borderId="0" xfId="13" applyFont="1" applyFill="1" applyBorder="1"/>
    <xf numFmtId="0" fontId="48" fillId="0" borderId="0" xfId="13" applyFont="1" applyFill="1"/>
    <xf numFmtId="168" fontId="40" fillId="0" borderId="5" xfId="10" applyNumberFormat="1" applyFont="1" applyFill="1" applyBorder="1"/>
    <xf numFmtId="0" fontId="53" fillId="0" borderId="6" xfId="13" applyFont="1" applyFill="1" applyBorder="1" applyAlignment="1">
      <alignment horizontal="left"/>
    </xf>
    <xf numFmtId="0" fontId="40" fillId="0" borderId="6" xfId="10" applyFont="1" applyFill="1" applyBorder="1"/>
    <xf numFmtId="0" fontId="41" fillId="0" borderId="6" xfId="10" applyFont="1" applyFill="1" applyBorder="1"/>
    <xf numFmtId="0" fontId="40" fillId="0" borderId="6" xfId="10" applyFont="1" applyFill="1" applyBorder="1" applyAlignment="1">
      <alignment horizontal="center"/>
    </xf>
    <xf numFmtId="0" fontId="54" fillId="0" borderId="0" xfId="10" applyFont="1" applyFill="1"/>
    <xf numFmtId="168" fontId="40" fillId="0" borderId="0" xfId="10" applyNumberFormat="1" applyFont="1" applyFill="1" applyBorder="1"/>
    <xf numFmtId="0" fontId="53" fillId="0" borderId="0" xfId="13" applyFont="1" applyFill="1" applyBorder="1" applyAlignment="1">
      <alignment horizontal="left"/>
    </xf>
    <xf numFmtId="0" fontId="40" fillId="0" borderId="0" xfId="10" applyFont="1" applyFill="1" applyBorder="1"/>
    <xf numFmtId="0" fontId="41" fillId="0" borderId="0" xfId="10" applyFont="1" applyFill="1" applyBorder="1"/>
    <xf numFmtId="0" fontId="40" fillId="0" borderId="0" xfId="10" applyFont="1" applyFill="1" applyBorder="1" applyAlignment="1">
      <alignment horizontal="center"/>
    </xf>
    <xf numFmtId="4" fontId="40" fillId="0" borderId="0" xfId="10" applyNumberFormat="1" applyFont="1" applyFill="1" applyBorder="1" applyAlignment="1">
      <alignment horizontal="center"/>
    </xf>
    <xf numFmtId="0" fontId="40" fillId="0" borderId="14" xfId="10" applyFont="1" applyFill="1" applyBorder="1" applyAlignment="1">
      <alignment horizontal="center"/>
    </xf>
    <xf numFmtId="0" fontId="40" fillId="0" borderId="14" xfId="10" applyFont="1" applyFill="1" applyBorder="1"/>
    <xf numFmtId="4" fontId="40" fillId="0" borderId="14" xfId="10" applyNumberFormat="1" applyFont="1" applyFill="1" applyBorder="1" applyAlignment="1">
      <alignment horizontal="center"/>
    </xf>
    <xf numFmtId="0" fontId="54" fillId="0" borderId="0" xfId="10" applyFont="1" applyFill="1" applyBorder="1"/>
    <xf numFmtId="0" fontId="41" fillId="0" borderId="14" xfId="10" applyFont="1" applyFill="1" applyBorder="1" applyAlignment="1">
      <alignment horizontal="center"/>
    </xf>
    <xf numFmtId="0" fontId="41" fillId="0" borderId="14" xfId="10" applyFont="1" applyFill="1" applyBorder="1"/>
    <xf numFmtId="0" fontId="40" fillId="0" borderId="5" xfId="8" applyFont="1" applyFill="1" applyBorder="1" applyAlignment="1">
      <alignment horizontal="center"/>
    </xf>
    <xf numFmtId="0" fontId="53" fillId="0" borderId="6" xfId="8" applyFont="1" applyFill="1" applyBorder="1" applyAlignment="1">
      <alignment horizontal="left"/>
    </xf>
    <xf numFmtId="0" fontId="40" fillId="0" borderId="6" xfId="8" applyFont="1" applyFill="1" applyBorder="1"/>
    <xf numFmtId="0" fontId="40" fillId="0" borderId="6" xfId="8" applyFont="1" applyFill="1" applyBorder="1" applyAlignment="1">
      <alignment horizontal="center"/>
    </xf>
    <xf numFmtId="0" fontId="60" fillId="0" borderId="0" xfId="10" applyFont="1" applyFill="1" applyBorder="1"/>
    <xf numFmtId="1" fontId="39" fillId="0" borderId="0" xfId="29" applyNumberFormat="1" applyFont="1" applyFill="1" applyBorder="1" applyAlignment="1">
      <alignment horizontal="center"/>
    </xf>
    <xf numFmtId="0" fontId="61" fillId="0" borderId="0" xfId="29" applyFont="1" applyFill="1" applyBorder="1" applyAlignment="1"/>
    <xf numFmtId="0" fontId="41" fillId="0" borderId="0" xfId="29" applyFont="1" applyFill="1" applyBorder="1" applyAlignment="1"/>
    <xf numFmtId="1" fontId="39" fillId="0" borderId="0" xfId="0" applyNumberFormat="1" applyFont="1" applyFill="1" applyBorder="1" applyAlignment="1">
      <alignment horizontal="center"/>
    </xf>
    <xf numFmtId="169" fontId="39" fillId="0" borderId="0" xfId="0" applyNumberFormat="1" applyFont="1" applyFill="1" applyBorder="1" applyAlignment="1">
      <alignment horizontal="center"/>
    </xf>
    <xf numFmtId="1" fontId="61" fillId="0" borderId="0" xfId="0" applyNumberFormat="1" applyFont="1" applyFill="1" applyBorder="1" applyAlignment="1">
      <alignment horizontal="center"/>
    </xf>
    <xf numFmtId="4" fontId="48" fillId="0" borderId="0" xfId="36" applyNumberFormat="1" applyFont="1" applyFill="1" applyAlignment="1">
      <alignment horizontal="center"/>
    </xf>
    <xf numFmtId="4" fontId="39" fillId="0" borderId="0" xfId="0" applyNumberFormat="1" applyFont="1" applyFill="1" applyBorder="1" applyAlignment="1">
      <alignment horizontal="center"/>
    </xf>
    <xf numFmtId="0" fontId="5" fillId="0" borderId="0" xfId="29" applyFont="1" applyFill="1"/>
    <xf numFmtId="0" fontId="48" fillId="0" borderId="0" xfId="17" applyFont="1" applyFill="1"/>
    <xf numFmtId="0" fontId="48" fillId="0" borderId="0" xfId="36" applyFont="1" applyFill="1"/>
    <xf numFmtId="0" fontId="48" fillId="0" borderId="0" xfId="36" applyFont="1" applyFill="1" applyAlignment="1">
      <alignment horizontal="center"/>
    </xf>
    <xf numFmtId="0" fontId="35" fillId="0" borderId="0" xfId="36" applyFont="1" applyFill="1"/>
    <xf numFmtId="0" fontId="47" fillId="0" borderId="0" xfId="5" applyFont="1" applyFill="1"/>
    <xf numFmtId="0" fontId="47" fillId="0" borderId="0" xfId="5" applyFont="1" applyFill="1" applyAlignment="1">
      <alignment horizontal="center"/>
    </xf>
    <xf numFmtId="0" fontId="35" fillId="0" borderId="0" xfId="5" applyFont="1" applyFill="1" applyBorder="1"/>
    <xf numFmtId="0" fontId="35" fillId="0" borderId="0" xfId="5" applyFont="1" applyFill="1" applyAlignment="1">
      <alignment horizontal="center"/>
    </xf>
    <xf numFmtId="4" fontId="35" fillId="0" borderId="0" xfId="5" applyNumberFormat="1" applyFont="1" applyFill="1" applyAlignment="1">
      <alignment horizontal="center"/>
    </xf>
    <xf numFmtId="4" fontId="35" fillId="0" borderId="0" xfId="5" applyNumberFormat="1" applyFont="1" applyFill="1" applyAlignment="1"/>
    <xf numFmtId="4" fontId="35" fillId="0" borderId="0" xfId="5" applyNumberFormat="1" applyFont="1" applyFill="1" applyAlignment="1">
      <alignment horizontal="right"/>
    </xf>
    <xf numFmtId="0" fontId="62" fillId="3" borderId="15" xfId="13" applyFont="1" applyFill="1" applyBorder="1" applyAlignment="1">
      <alignment horizontal="center"/>
    </xf>
    <xf numFmtId="0" fontId="62" fillId="0" borderId="0" xfId="1" applyFont="1" applyBorder="1"/>
    <xf numFmtId="0" fontId="62" fillId="0" borderId="0" xfId="1" applyFont="1" applyFill="1" applyBorder="1" applyAlignment="1">
      <alignment horizontal="right" vertical="top"/>
    </xf>
    <xf numFmtId="0" fontId="63" fillId="0" borderId="0" xfId="1" applyFont="1" applyFill="1" applyBorder="1" applyAlignment="1">
      <alignment horizontal="left" wrapText="1"/>
    </xf>
    <xf numFmtId="0" fontId="62" fillId="0" borderId="0" xfId="1" applyNumberFormat="1" applyFont="1" applyFill="1" applyBorder="1" applyAlignment="1">
      <alignment horizontal="right"/>
    </xf>
    <xf numFmtId="0" fontId="62" fillId="0" borderId="0" xfId="1" applyFont="1" applyFill="1" applyBorder="1" applyAlignment="1">
      <alignment horizontal="right"/>
    </xf>
    <xf numFmtId="0" fontId="27" fillId="0" borderId="0" xfId="0" applyFont="1" applyAlignment="1">
      <alignment horizontal="justify" vertical="top" wrapText="1"/>
    </xf>
    <xf numFmtId="170" fontId="62" fillId="4" borderId="0" xfId="1" applyNumberFormat="1" applyFont="1" applyFill="1" applyBorder="1" applyAlignment="1">
      <alignment horizontal="right" vertical="top"/>
    </xf>
    <xf numFmtId="0" fontId="62" fillId="4" borderId="0" xfId="1" applyFont="1" applyFill="1" applyBorder="1" applyAlignment="1">
      <alignment horizontal="left" vertical="top" wrapText="1"/>
    </xf>
    <xf numFmtId="0" fontId="37" fillId="0" borderId="0" xfId="1" applyNumberFormat="1" applyFont="1" applyFill="1" applyBorder="1" applyAlignment="1">
      <alignment horizontal="center" vertical="top"/>
    </xf>
    <xf numFmtId="0" fontId="37" fillId="0" borderId="0" xfId="1" applyFont="1" applyFill="1" applyBorder="1" applyAlignment="1">
      <alignment horizontal="right"/>
    </xf>
    <xf numFmtId="0" fontId="37" fillId="0" borderId="0" xfId="1" applyFont="1" applyBorder="1"/>
    <xf numFmtId="0" fontId="65" fillId="0" borderId="0" xfId="0" applyFont="1" applyAlignment="1">
      <alignment horizontal="justify" vertical="top" wrapText="1"/>
    </xf>
    <xf numFmtId="0" fontId="27" fillId="0" borderId="0" xfId="0" applyFont="1" applyAlignment="1">
      <alignment wrapText="1"/>
    </xf>
    <xf numFmtId="0" fontId="37" fillId="0" borderId="0" xfId="0" applyFont="1" applyFill="1" applyAlignment="1">
      <alignment vertical="top"/>
    </xf>
    <xf numFmtId="0" fontId="62" fillId="0" borderId="0" xfId="0" applyFont="1" applyFill="1" applyAlignment="1">
      <alignment horizontal="justify" vertical="top" wrapText="1"/>
    </xf>
    <xf numFmtId="0" fontId="65" fillId="0" borderId="0" xfId="0" applyFont="1" applyAlignment="1">
      <alignment horizontal="justify" vertical="top"/>
    </xf>
    <xf numFmtId="0" fontId="66" fillId="0" borderId="0" xfId="1" applyFont="1" applyFill="1" applyBorder="1" applyAlignment="1">
      <alignment horizontal="left" wrapText="1"/>
    </xf>
    <xf numFmtId="0" fontId="27" fillId="3" borderId="0" xfId="0" applyFont="1" applyFill="1" applyAlignment="1">
      <alignment horizontal="justify" vertical="top" wrapText="1"/>
    </xf>
    <xf numFmtId="0" fontId="65" fillId="3" borderId="0" xfId="0" applyFont="1" applyFill="1" applyAlignment="1">
      <alignment horizontal="justify" vertical="top"/>
    </xf>
    <xf numFmtId="0" fontId="37" fillId="0" borderId="0" xfId="1" applyFont="1" applyFill="1" applyBorder="1" applyAlignment="1">
      <alignment horizontal="justify" vertical="top" wrapText="1"/>
    </xf>
    <xf numFmtId="0" fontId="27" fillId="0" borderId="0" xfId="0" applyFont="1" applyAlignment="1">
      <alignment horizontal="left" vertical="top" wrapText="1"/>
    </xf>
    <xf numFmtId="0" fontId="27" fillId="0" borderId="0" xfId="0" applyFont="1"/>
    <xf numFmtId="0" fontId="0" fillId="0" borderId="0" xfId="0" applyFont="1"/>
    <xf numFmtId="0" fontId="67" fillId="0" borderId="0" xfId="0" applyFont="1" applyAlignment="1">
      <alignment horizontal="left" vertical="top" wrapText="1"/>
    </xf>
    <xf numFmtId="0" fontId="67" fillId="0" borderId="0" xfId="0" applyFont="1" applyAlignment="1">
      <alignment wrapText="1"/>
    </xf>
    <xf numFmtId="0" fontId="27" fillId="0" borderId="0" xfId="0" applyFont="1" applyAlignment="1">
      <alignment vertical="top" wrapText="1"/>
    </xf>
    <xf numFmtId="0" fontId="37" fillId="0" borderId="0" xfId="1" applyFont="1" applyBorder="1" applyAlignment="1">
      <alignment vertical="center"/>
    </xf>
    <xf numFmtId="0" fontId="37" fillId="0" borderId="0" xfId="1" applyNumberFormat="1" applyFont="1" applyFill="1" applyBorder="1" applyAlignment="1">
      <alignment horizontal="left" vertical="top"/>
    </xf>
    <xf numFmtId="0" fontId="63" fillId="0" borderId="0" xfId="1" applyFont="1" applyFill="1" applyBorder="1" applyAlignment="1">
      <alignment horizontal="left" vertical="center" wrapText="1"/>
    </xf>
    <xf numFmtId="0" fontId="37" fillId="0" borderId="0" xfId="1" applyFont="1" applyFill="1" applyBorder="1" applyAlignment="1">
      <alignment horizontal="left" vertical="top" wrapText="1"/>
    </xf>
    <xf numFmtId="0" fontId="37" fillId="0" borderId="0" xfId="1" applyNumberFormat="1" applyFont="1" applyFill="1" applyBorder="1" applyAlignment="1">
      <alignment horizontal="right" vertical="top"/>
    </xf>
    <xf numFmtId="0" fontId="37" fillId="0" borderId="0" xfId="1" applyFont="1" applyFill="1" applyBorder="1" applyAlignment="1">
      <alignment horizontal="left" vertical="center" wrapText="1"/>
    </xf>
    <xf numFmtId="0" fontId="37" fillId="0" borderId="0" xfId="0" applyFont="1" applyFill="1" applyAlignment="1">
      <alignment horizontal="justify" vertical="top" wrapText="1"/>
    </xf>
    <xf numFmtId="0" fontId="65" fillId="3" borderId="0" xfId="0" applyFont="1" applyFill="1" applyAlignment="1">
      <alignment horizontal="justify" vertical="top" wrapText="1"/>
    </xf>
    <xf numFmtId="0" fontId="37" fillId="0" borderId="0" xfId="0" applyFont="1" applyAlignment="1">
      <alignment horizontal="justify" vertical="top" wrapText="1"/>
    </xf>
    <xf numFmtId="0" fontId="27" fillId="0" borderId="0" xfId="0" applyFont="1" applyAlignment="1"/>
    <xf numFmtId="0" fontId="67" fillId="3" borderId="0" xfId="0" applyFont="1" applyFill="1" applyAlignment="1">
      <alignment vertical="top" wrapText="1"/>
    </xf>
    <xf numFmtId="165" fontId="69" fillId="0" borderId="0" xfId="4" applyFont="1" applyBorder="1" applyAlignment="1">
      <alignment horizontal="justify" vertical="top" wrapText="1"/>
    </xf>
    <xf numFmtId="165" fontId="69" fillId="0" borderId="0" xfId="4" applyFont="1" applyBorder="1" applyAlignment="1">
      <alignment horizontal="left" vertical="center" wrapText="1"/>
    </xf>
    <xf numFmtId="0" fontId="67" fillId="0" borderId="0" xfId="0" applyFont="1" applyAlignment="1">
      <alignment vertical="top" wrapText="1"/>
    </xf>
    <xf numFmtId="0" fontId="64" fillId="0" borderId="0" xfId="0" applyFont="1" applyAlignment="1">
      <alignment horizontal="justify" vertical="top" wrapText="1"/>
    </xf>
    <xf numFmtId="0" fontId="37" fillId="3" borderId="0" xfId="1" applyNumberFormat="1" applyFont="1" applyFill="1" applyBorder="1" applyAlignment="1">
      <alignment horizontal="center" vertical="top"/>
    </xf>
    <xf numFmtId="0" fontId="70" fillId="3" borderId="0" xfId="0" applyFont="1" applyFill="1" applyAlignment="1">
      <alignment horizontal="justify" vertical="top" wrapText="1"/>
    </xf>
    <xf numFmtId="0" fontId="69" fillId="3" borderId="0" xfId="1" applyNumberFormat="1" applyFont="1" applyFill="1" applyBorder="1" applyAlignment="1">
      <alignment horizontal="center" vertical="top"/>
    </xf>
    <xf numFmtId="49" fontId="37" fillId="0" borderId="0" xfId="22" applyNumberFormat="1" applyFont="1" applyFill="1" applyAlignment="1">
      <alignment horizontal="justify" vertical="top"/>
    </xf>
    <xf numFmtId="49" fontId="37" fillId="0" borderId="0" xfId="22" applyNumberFormat="1" applyFont="1" applyFill="1" applyAlignment="1">
      <alignment horizontal="justify" vertical="center"/>
    </xf>
    <xf numFmtId="49" fontId="37" fillId="0" borderId="0" xfId="22" applyNumberFormat="1" applyFont="1" applyAlignment="1">
      <alignment horizontal="justify" vertical="top"/>
    </xf>
    <xf numFmtId="49" fontId="37" fillId="0" borderId="0" xfId="22" applyNumberFormat="1" applyFont="1" applyAlignment="1">
      <alignment horizontal="justify" vertical="center"/>
    </xf>
    <xf numFmtId="170" fontId="62" fillId="3" borderId="0" xfId="1" applyNumberFormat="1" applyFont="1" applyFill="1" applyBorder="1" applyAlignment="1">
      <alignment horizontal="right" vertical="top"/>
    </xf>
    <xf numFmtId="0" fontId="62" fillId="0" borderId="0" xfId="0" applyFont="1" applyFill="1" applyBorder="1" applyAlignment="1">
      <alignment wrapText="1"/>
    </xf>
    <xf numFmtId="0" fontId="62" fillId="0" borderId="0" xfId="0" applyFont="1" applyFill="1" applyAlignment="1">
      <alignment wrapText="1"/>
    </xf>
    <xf numFmtId="0" fontId="62" fillId="0" borderId="6" xfId="0" applyFont="1" applyFill="1" applyBorder="1" applyAlignment="1">
      <alignment wrapText="1"/>
    </xf>
    <xf numFmtId="0" fontId="37" fillId="0" borderId="0" xfId="1" applyNumberFormat="1" applyFont="1" applyFill="1" applyAlignment="1">
      <alignment horizontal="left" vertical="top"/>
    </xf>
    <xf numFmtId="0" fontId="37" fillId="0" borderId="0" xfId="1" applyFont="1" applyFill="1" applyAlignment="1">
      <alignment horizontal="left" wrapText="1"/>
    </xf>
    <xf numFmtId="0" fontId="62" fillId="3" borderId="15" xfId="13" applyFont="1" applyFill="1" applyBorder="1" applyAlignment="1">
      <alignment horizontal="center" vertical="center"/>
    </xf>
    <xf numFmtId="0" fontId="62" fillId="0" borderId="0" xfId="1" applyNumberFormat="1" applyFont="1" applyFill="1" applyBorder="1" applyAlignment="1">
      <alignment horizontal="right" vertical="center"/>
    </xf>
    <xf numFmtId="0" fontId="37" fillId="0" borderId="0" xfId="1" applyNumberFormat="1" applyFont="1" applyFill="1" applyBorder="1" applyAlignment="1">
      <alignment horizontal="right" vertical="center"/>
    </xf>
    <xf numFmtId="0" fontId="37" fillId="0" borderId="0" xfId="0" applyFont="1" applyFill="1" applyBorder="1" applyAlignment="1">
      <alignment horizontal="center" vertical="center"/>
    </xf>
    <xf numFmtId="0" fontId="37" fillId="0" borderId="0" xfId="1" applyFont="1" applyFill="1" applyBorder="1" applyAlignment="1">
      <alignment horizontal="center" vertical="center"/>
    </xf>
    <xf numFmtId="0" fontId="37" fillId="0" borderId="0" xfId="1" applyNumberFormat="1" applyFont="1" applyFill="1" applyBorder="1" applyAlignment="1">
      <alignment horizontal="center" vertical="center"/>
    </xf>
    <xf numFmtId="0" fontId="27" fillId="0" borderId="0" xfId="0" applyFont="1" applyAlignment="1">
      <alignment horizontal="center" vertical="center" wrapText="1"/>
    </xf>
    <xf numFmtId="0" fontId="27" fillId="0" borderId="0" xfId="0" applyFont="1" applyAlignment="1">
      <alignment horizontal="center" vertical="center"/>
    </xf>
    <xf numFmtId="0" fontId="0" fillId="0" borderId="0" xfId="0" applyAlignment="1">
      <alignment vertical="center"/>
    </xf>
    <xf numFmtId="0" fontId="37" fillId="0" borderId="6" xfId="0" applyFont="1" applyFill="1" applyBorder="1" applyAlignment="1">
      <alignment horizontal="center" vertical="center"/>
    </xf>
    <xf numFmtId="0" fontId="37" fillId="0" borderId="0" xfId="1" applyFont="1" applyFill="1" applyAlignment="1">
      <alignment horizontal="center" vertical="center"/>
    </xf>
    <xf numFmtId="0" fontId="27" fillId="0" borderId="0" xfId="0" applyFont="1" applyAlignment="1">
      <alignment vertical="center" wrapText="1"/>
    </xf>
    <xf numFmtId="0" fontId="27" fillId="0" borderId="0" xfId="0" applyFont="1" applyAlignment="1">
      <alignment vertical="center"/>
    </xf>
    <xf numFmtId="0" fontId="62" fillId="0" borderId="0" xfId="1" applyNumberFormat="1" applyFont="1" applyFill="1" applyBorder="1" applyAlignment="1">
      <alignment horizontal="center" vertical="center"/>
    </xf>
    <xf numFmtId="0" fontId="0" fillId="0" borderId="0" xfId="0" applyAlignment="1">
      <alignment horizontal="center" vertical="center"/>
    </xf>
    <xf numFmtId="0" fontId="37" fillId="0" borderId="0" xfId="0" applyFont="1" applyFill="1" applyAlignment="1">
      <alignment horizontal="right" vertical="center"/>
    </xf>
    <xf numFmtId="2" fontId="37" fillId="0" borderId="0" xfId="1" applyNumberFormat="1" applyFont="1" applyFill="1" applyBorder="1" applyAlignment="1">
      <alignment horizontal="right" vertical="center"/>
    </xf>
    <xf numFmtId="164" fontId="37" fillId="0" borderId="0" xfId="1" applyNumberFormat="1" applyFont="1" applyFill="1" applyBorder="1" applyAlignment="1">
      <alignment horizontal="right" vertical="center"/>
    </xf>
    <xf numFmtId="4" fontId="37" fillId="0" borderId="0" xfId="1" applyNumberFormat="1" applyFont="1" applyFill="1" applyBorder="1" applyAlignment="1">
      <alignment horizontal="right" vertical="center"/>
    </xf>
    <xf numFmtId="2" fontId="27" fillId="0" borderId="0" xfId="0" applyNumberFormat="1" applyFont="1" applyAlignment="1">
      <alignment horizontal="right" vertical="center" wrapText="1"/>
    </xf>
    <xf numFmtId="0" fontId="27" fillId="0" borderId="0" xfId="0" applyFont="1" applyAlignment="1">
      <alignment horizontal="right" vertical="center" wrapText="1"/>
    </xf>
    <xf numFmtId="0" fontId="37" fillId="3" borderId="0" xfId="0" applyFont="1" applyFill="1" applyAlignment="1">
      <alignment horizontal="right" vertical="center"/>
    </xf>
    <xf numFmtId="2" fontId="27" fillId="0" borderId="0" xfId="0" applyNumberFormat="1" applyFont="1" applyAlignment="1">
      <alignment horizontal="right" vertical="center"/>
    </xf>
    <xf numFmtId="0" fontId="27" fillId="0" borderId="0" xfId="0" applyFont="1" applyAlignment="1">
      <alignment horizontal="right" vertical="center"/>
    </xf>
    <xf numFmtId="2" fontId="68" fillId="0" borderId="0" xfId="0" applyNumberFormat="1" applyFont="1" applyAlignment="1">
      <alignment horizontal="right" vertical="center" wrapText="1"/>
    </xf>
    <xf numFmtId="0" fontId="37" fillId="0" borderId="0" xfId="0" applyFont="1" applyFill="1" applyAlignment="1">
      <alignment horizontal="center" vertical="center"/>
    </xf>
    <xf numFmtId="164" fontId="37" fillId="0" borderId="0" xfId="1" applyNumberFormat="1" applyFont="1" applyFill="1" applyBorder="1" applyAlignment="1">
      <alignment horizontal="center" vertical="center"/>
    </xf>
    <xf numFmtId="164" fontId="37" fillId="0" borderId="0" xfId="1" applyNumberFormat="1" applyFont="1" applyFill="1" applyAlignment="1">
      <alignment horizontal="center" vertical="center"/>
    </xf>
    <xf numFmtId="164" fontId="37" fillId="0" borderId="0" xfId="1" applyNumberFormat="1" applyFont="1" applyFill="1" applyAlignment="1">
      <alignment vertical="center"/>
    </xf>
    <xf numFmtId="4" fontId="62" fillId="3" borderId="15" xfId="13" applyNumberFormat="1" applyFont="1" applyFill="1" applyBorder="1" applyAlignment="1">
      <alignment vertical="center"/>
    </xf>
    <xf numFmtId="164" fontId="62" fillId="0" borderId="0" xfId="1" applyNumberFormat="1" applyFont="1" applyFill="1" applyBorder="1" applyAlignment="1">
      <alignment vertical="center"/>
    </xf>
    <xf numFmtId="164" fontId="37" fillId="0" borderId="0" xfId="1" applyNumberFormat="1" applyFont="1" applyFill="1" applyBorder="1" applyAlignment="1">
      <alignment vertical="center"/>
    </xf>
    <xf numFmtId="4" fontId="62" fillId="0" borderId="0" xfId="1" applyNumberFormat="1" applyFont="1" applyFill="1" applyBorder="1" applyAlignment="1">
      <alignment vertical="center"/>
    </xf>
    <xf numFmtId="2" fontId="37" fillId="0" borderId="0" xfId="1" applyNumberFormat="1" applyFont="1" applyFill="1" applyBorder="1" applyAlignment="1">
      <alignment vertical="center"/>
    </xf>
    <xf numFmtId="2" fontId="27" fillId="0" borderId="0" xfId="0" applyNumberFormat="1" applyFont="1" applyAlignment="1">
      <alignment vertical="center" wrapText="1"/>
    </xf>
    <xf numFmtId="4" fontId="37" fillId="0" borderId="0" xfId="1" applyNumberFormat="1" applyFont="1" applyFill="1" applyBorder="1" applyAlignment="1">
      <alignment vertical="center"/>
    </xf>
    <xf numFmtId="2" fontId="27" fillId="0" borderId="0" xfId="0" applyNumberFormat="1" applyFont="1" applyAlignment="1">
      <alignment vertical="center"/>
    </xf>
    <xf numFmtId="4" fontId="62" fillId="3" borderId="0" xfId="1" applyNumberFormat="1" applyFont="1" applyFill="1" applyBorder="1" applyAlignment="1">
      <alignment vertical="center"/>
    </xf>
    <xf numFmtId="4" fontId="27" fillId="0" borderId="0" xfId="0" applyNumberFormat="1" applyFont="1" applyAlignment="1">
      <alignment vertical="center" wrapText="1"/>
    </xf>
    <xf numFmtId="4" fontId="62" fillId="0" borderId="6" xfId="1" applyNumberFormat="1" applyFont="1" applyFill="1" applyBorder="1" applyAlignment="1">
      <alignment vertical="center"/>
    </xf>
    <xf numFmtId="0" fontId="72" fillId="0" borderId="16" xfId="0" applyFont="1" applyFill="1" applyBorder="1" applyAlignment="1">
      <alignment horizontal="center" vertical="center" wrapText="1"/>
    </xf>
    <xf numFmtId="0" fontId="73" fillId="0" borderId="16" xfId="0" applyFont="1" applyFill="1" applyBorder="1" applyAlignment="1">
      <alignment horizontal="center" vertical="center" wrapText="1"/>
    </xf>
    <xf numFmtId="0" fontId="73" fillId="0" borderId="16" xfId="0" applyFont="1" applyFill="1" applyBorder="1" applyAlignment="1">
      <alignment horizontal="right" vertical="center" wrapText="1"/>
    </xf>
    <xf numFmtId="171" fontId="73" fillId="0" borderId="16" xfId="37" applyNumberFormat="1" applyFont="1" applyFill="1" applyBorder="1" applyAlignment="1">
      <alignment horizontal="center" vertical="center" wrapText="1"/>
    </xf>
    <xf numFmtId="0" fontId="74" fillId="0" borderId="0" xfId="0" applyFont="1" applyFill="1" applyBorder="1" applyAlignment="1">
      <alignment horizontal="center" wrapText="1"/>
    </xf>
    <xf numFmtId="0" fontId="0" fillId="0" borderId="0" xfId="0" applyBorder="1"/>
    <xf numFmtId="0" fontId="75" fillId="5" borderId="17" xfId="0" applyFont="1" applyFill="1" applyBorder="1" applyAlignment="1">
      <alignment horizontal="left" vertical="center" wrapText="1"/>
    </xf>
    <xf numFmtId="0" fontId="75" fillId="5" borderId="0" xfId="0" applyFont="1" applyFill="1" applyBorder="1" applyAlignment="1">
      <alignment horizontal="left" vertical="center" wrapText="1"/>
    </xf>
    <xf numFmtId="0" fontId="74" fillId="5" borderId="0" xfId="0" applyFont="1" applyFill="1" applyBorder="1" applyAlignment="1">
      <alignment horizontal="center" vertical="center" wrapText="1"/>
    </xf>
    <xf numFmtId="0" fontId="74" fillId="5" borderId="0" xfId="0" applyFont="1" applyFill="1" applyBorder="1" applyAlignment="1">
      <alignment horizontal="right" vertical="center" wrapText="1"/>
    </xf>
    <xf numFmtId="171" fontId="74" fillId="5" borderId="0" xfId="37" applyNumberFormat="1" applyFont="1" applyFill="1" applyBorder="1" applyAlignment="1" applyProtection="1">
      <alignment horizontal="right" vertical="center" wrapText="1"/>
      <protection locked="0"/>
    </xf>
    <xf numFmtId="171" fontId="74" fillId="5" borderId="18" xfId="37" applyNumberFormat="1" applyFont="1" applyFill="1" applyBorder="1" applyAlignment="1" applyProtection="1">
      <alignment horizontal="right" vertical="center" wrapText="1"/>
      <protection locked="0"/>
    </xf>
    <xf numFmtId="0" fontId="74" fillId="0" borderId="19" xfId="0" applyFont="1" applyFill="1" applyBorder="1" applyAlignment="1">
      <alignment horizontal="right" wrapText="1"/>
    </xf>
    <xf numFmtId="0" fontId="74" fillId="0" borderId="20" xfId="0" applyFont="1" applyFill="1" applyBorder="1" applyAlignment="1">
      <alignment horizontal="right" wrapText="1"/>
    </xf>
    <xf numFmtId="0" fontId="74" fillId="0" borderId="20" xfId="0" applyFont="1" applyFill="1" applyBorder="1" applyAlignment="1">
      <alignment horizontal="left" vertical="center" wrapText="1"/>
    </xf>
    <xf numFmtId="0" fontId="73" fillId="0" borderId="20" xfId="0" applyFont="1" applyFill="1" applyBorder="1" applyAlignment="1">
      <alignment horizontal="center" vertical="center" wrapText="1"/>
    </xf>
    <xf numFmtId="0" fontId="73" fillId="0" borderId="20" xfId="0" applyFont="1" applyFill="1" applyBorder="1" applyAlignment="1">
      <alignment horizontal="right" vertical="center" wrapText="1"/>
    </xf>
    <xf numFmtId="171" fontId="74" fillId="0" borderId="20" xfId="37" applyNumberFormat="1" applyFont="1" applyFill="1" applyBorder="1" applyAlignment="1">
      <alignment horizontal="center" vertical="center" wrapText="1"/>
    </xf>
    <xf numFmtId="171" fontId="74" fillId="0" borderId="21" xfId="37" applyNumberFormat="1" applyFont="1" applyFill="1" applyBorder="1" applyAlignment="1">
      <alignment horizontal="center" vertical="center" wrapText="1"/>
    </xf>
    <xf numFmtId="0" fontId="74" fillId="0" borderId="22" xfId="0" applyFont="1" applyFill="1" applyBorder="1" applyAlignment="1">
      <alignment horizontal="right" wrapText="1"/>
    </xf>
    <xf numFmtId="0" fontId="74" fillId="0" borderId="23" xfId="0" applyFont="1" applyFill="1" applyBorder="1" applyAlignment="1">
      <alignment horizontal="right" wrapText="1"/>
    </xf>
    <xf numFmtId="0" fontId="1" fillId="0" borderId="3" xfId="38" applyFont="1" applyBorder="1" applyAlignment="1" applyProtection="1">
      <alignment horizontal="justify" wrapText="1"/>
      <protection locked="0"/>
    </xf>
    <xf numFmtId="0" fontId="1" fillId="0" borderId="3" xfId="0" applyFont="1" applyFill="1" applyBorder="1" applyAlignment="1">
      <alignment horizontal="center"/>
    </xf>
    <xf numFmtId="0" fontId="1" fillId="0" borderId="3" xfId="0" applyFont="1" applyFill="1" applyBorder="1" applyAlignment="1">
      <alignment horizontal="right"/>
    </xf>
    <xf numFmtId="4" fontId="76" fillId="0" borderId="3" xfId="37" applyNumberFormat="1" applyFont="1" applyFill="1" applyBorder="1" applyAlignment="1" applyProtection="1">
      <alignment horizontal="right" wrapText="1"/>
      <protection locked="0"/>
    </xf>
    <xf numFmtId="171" fontId="76" fillId="0" borderId="24" xfId="37" applyNumberFormat="1" applyFont="1" applyFill="1" applyBorder="1" applyAlignment="1" applyProtection="1">
      <alignment horizontal="right" wrapText="1"/>
      <protection locked="0"/>
    </xf>
    <xf numFmtId="0" fontId="74" fillId="0" borderId="3" xfId="0" applyFont="1" applyFill="1" applyBorder="1" applyAlignment="1">
      <alignment horizontal="right" wrapText="1"/>
    </xf>
    <xf numFmtId="4" fontId="74" fillId="0" borderId="3" xfId="37" applyNumberFormat="1" applyFont="1" applyFill="1" applyBorder="1" applyAlignment="1" applyProtection="1">
      <alignment horizontal="right" wrapText="1"/>
      <protection locked="0"/>
    </xf>
    <xf numFmtId="0" fontId="1" fillId="0" borderId="3" xfId="0" applyFont="1" applyBorder="1" applyAlignment="1">
      <alignment horizontal="justify" vertical="center" wrapText="1"/>
    </xf>
    <xf numFmtId="0" fontId="74" fillId="0" borderId="3" xfId="0" applyFont="1" applyFill="1" applyBorder="1" applyAlignment="1">
      <alignment horizontal="left"/>
    </xf>
    <xf numFmtId="0" fontId="74" fillId="0" borderId="3" xfId="0" applyFont="1" applyFill="1" applyBorder="1" applyAlignment="1">
      <alignment horizontal="right"/>
    </xf>
    <xf numFmtId="2" fontId="74" fillId="0" borderId="3" xfId="0" applyNumberFormat="1" applyFont="1" applyFill="1" applyBorder="1" applyAlignment="1">
      <alignment horizontal="right" wrapText="1"/>
    </xf>
    <xf numFmtId="2" fontId="74" fillId="0" borderId="24" xfId="0" applyNumberFormat="1" applyFont="1" applyFill="1" applyBorder="1" applyAlignment="1">
      <alignment horizontal="right" wrapText="1"/>
    </xf>
    <xf numFmtId="0" fontId="5" fillId="0" borderId="3" xfId="0" applyNumberFormat="1" applyFont="1" applyFill="1" applyBorder="1" applyAlignment="1" applyProtection="1">
      <alignment horizontal="justify" vertical="top" wrapText="1"/>
      <protection hidden="1"/>
    </xf>
    <xf numFmtId="0" fontId="5" fillId="0" borderId="3" xfId="0" applyFont="1" applyBorder="1" applyAlignment="1">
      <alignment horizontal="center" wrapText="1"/>
    </xf>
    <xf numFmtId="0" fontId="5" fillId="0" borderId="3" xfId="0" applyNumberFormat="1" applyFont="1" applyBorder="1" applyAlignment="1">
      <alignment horizontal="center" wrapText="1"/>
    </xf>
    <xf numFmtId="0" fontId="5" fillId="0" borderId="25" xfId="0" applyNumberFormat="1" applyFont="1" applyFill="1" applyBorder="1" applyAlignment="1" applyProtection="1">
      <alignment horizontal="justify" vertical="top" wrapText="1"/>
      <protection hidden="1"/>
    </xf>
    <xf numFmtId="0" fontId="5" fillId="0" borderId="25" xfId="0" applyFont="1" applyBorder="1" applyAlignment="1">
      <alignment horizontal="center" wrapText="1"/>
    </xf>
    <xf numFmtId="0" fontId="5" fillId="0" borderId="25" xfId="0" applyNumberFormat="1" applyFont="1" applyBorder="1" applyAlignment="1">
      <alignment horizontal="center" wrapText="1"/>
    </xf>
    <xf numFmtId="4" fontId="54" fillId="6" borderId="16" xfId="0" applyNumberFormat="1" applyFont="1" applyFill="1" applyBorder="1" applyAlignment="1">
      <alignment horizontal="right"/>
    </xf>
    <xf numFmtId="43" fontId="74" fillId="0" borderId="0" xfId="37" applyNumberFormat="1" applyFont="1" applyFill="1" applyBorder="1" applyAlignment="1">
      <alignment horizontal="center" wrapText="1"/>
    </xf>
    <xf numFmtId="0" fontId="10" fillId="0" borderId="17" xfId="0" applyFont="1" applyFill="1" applyBorder="1" applyAlignment="1">
      <alignment horizontal="right" vertical="center" wrapText="1"/>
    </xf>
    <xf numFmtId="0" fontId="10" fillId="0" borderId="0" xfId="0" applyFont="1" applyFill="1" applyBorder="1" applyAlignment="1">
      <alignment horizontal="right" vertical="center" wrapText="1"/>
    </xf>
    <xf numFmtId="0" fontId="10" fillId="0" borderId="0" xfId="0" applyFont="1" applyFill="1" applyBorder="1" applyAlignment="1">
      <alignment horizontal="right" vertical="center"/>
    </xf>
    <xf numFmtId="171" fontId="10" fillId="0" borderId="0" xfId="37" applyNumberFormat="1" applyFont="1" applyFill="1" applyBorder="1" applyAlignment="1" applyProtection="1">
      <alignment horizontal="right" wrapText="1"/>
      <protection locked="0"/>
    </xf>
    <xf numFmtId="4" fontId="54" fillId="0" borderId="18" xfId="0" applyNumberFormat="1" applyFont="1" applyFill="1" applyBorder="1" applyAlignment="1">
      <alignment horizontal="right"/>
    </xf>
    <xf numFmtId="0" fontId="75" fillId="5" borderId="28" xfId="0" applyFont="1" applyFill="1" applyBorder="1" applyAlignment="1">
      <alignment horizontal="left" vertical="center" wrapText="1"/>
    </xf>
    <xf numFmtId="0" fontId="75" fillId="5" borderId="29" xfId="0" applyFont="1" applyFill="1" applyBorder="1" applyAlignment="1">
      <alignment horizontal="left" vertical="center" wrapText="1"/>
    </xf>
    <xf numFmtId="0" fontId="10" fillId="5" borderId="29" xfId="0" applyFont="1" applyFill="1" applyBorder="1" applyAlignment="1">
      <alignment horizontal="left" vertical="center" wrapText="1"/>
    </xf>
    <xf numFmtId="0" fontId="74" fillId="5" borderId="29" xfId="0" applyFont="1" applyFill="1" applyBorder="1" applyAlignment="1">
      <alignment horizontal="center" vertical="center" wrapText="1"/>
    </xf>
    <xf numFmtId="0" fontId="74" fillId="5" borderId="29" xfId="0" applyFont="1" applyFill="1" applyBorder="1" applyAlignment="1">
      <alignment horizontal="right" vertical="center" wrapText="1"/>
    </xf>
    <xf numFmtId="171" fontId="74" fillId="5" borderId="29" xfId="37" applyNumberFormat="1" applyFont="1" applyFill="1" applyBorder="1" applyAlignment="1" applyProtection="1">
      <alignment horizontal="right" vertical="center" wrapText="1"/>
      <protection locked="0"/>
    </xf>
    <xf numFmtId="171" fontId="74" fillId="5" borderId="30" xfId="37" applyNumberFormat="1" applyFont="1" applyFill="1" applyBorder="1" applyAlignment="1" applyProtection="1">
      <alignment horizontal="right" vertical="center" wrapText="1"/>
      <protection locked="0"/>
    </xf>
    <xf numFmtId="172" fontId="74" fillId="0" borderId="0" xfId="0" applyNumberFormat="1" applyFont="1" applyBorder="1" applyAlignment="1">
      <alignment horizontal="center"/>
    </xf>
    <xf numFmtId="0" fontId="75" fillId="0" borderId="26" xfId="0" quotePrefix="1" applyFont="1" applyFill="1" applyBorder="1" applyAlignment="1">
      <alignment horizontal="left" vertical="center" wrapText="1"/>
    </xf>
    <xf numFmtId="0" fontId="75" fillId="0" borderId="1" xfId="0" applyFont="1" applyFill="1" applyBorder="1" applyAlignment="1">
      <alignment horizontal="left" vertical="center" wrapText="1"/>
    </xf>
    <xf numFmtId="0" fontId="74" fillId="0" borderId="1" xfId="0" applyFont="1" applyFill="1" applyBorder="1" applyAlignment="1">
      <alignment horizontal="center" vertical="center" wrapText="1"/>
    </xf>
    <xf numFmtId="0" fontId="74" fillId="0" borderId="1" xfId="0" applyFont="1" applyFill="1" applyBorder="1" applyAlignment="1">
      <alignment horizontal="right" vertical="center" wrapText="1"/>
    </xf>
    <xf numFmtId="171" fontId="74" fillId="0" borderId="1" xfId="37" applyNumberFormat="1" applyFont="1" applyFill="1" applyBorder="1" applyAlignment="1" applyProtection="1">
      <alignment horizontal="right" vertical="center" wrapText="1"/>
      <protection locked="0"/>
    </xf>
    <xf numFmtId="171" fontId="74" fillId="0" borderId="27" xfId="37" applyNumberFormat="1" applyFont="1" applyFill="1" applyBorder="1" applyAlignment="1" applyProtection="1">
      <alignment horizontal="right" vertical="center" wrapText="1"/>
      <protection locked="0"/>
    </xf>
    <xf numFmtId="0" fontId="1" fillId="0" borderId="20" xfId="0" applyFont="1" applyBorder="1" applyAlignment="1">
      <alignment horizontal="justify" wrapText="1"/>
    </xf>
    <xf numFmtId="0" fontId="1" fillId="0" borderId="20" xfId="0" applyFont="1" applyBorder="1" applyAlignment="1">
      <alignment horizontal="center"/>
    </xf>
    <xf numFmtId="3" fontId="1" fillId="0" borderId="20" xfId="0" applyNumberFormat="1" applyFont="1" applyFill="1" applyBorder="1" applyAlignment="1">
      <alignment horizontal="right"/>
    </xf>
    <xf numFmtId="173" fontId="74" fillId="0" borderId="20" xfId="37" applyNumberFormat="1" applyFont="1" applyFill="1" applyBorder="1" applyAlignment="1" applyProtection="1">
      <alignment horizontal="right" wrapText="1"/>
      <protection locked="0"/>
    </xf>
    <xf numFmtId="171" fontId="74" fillId="0" borderId="21" xfId="37" applyNumberFormat="1" applyFont="1" applyFill="1" applyBorder="1" applyAlignment="1" applyProtection="1">
      <alignment horizontal="right" wrapText="1"/>
      <protection locked="0"/>
    </xf>
    <xf numFmtId="0" fontId="74" fillId="0" borderId="31" xfId="0" applyFont="1" applyFill="1" applyBorder="1" applyAlignment="1">
      <alignment horizontal="right" wrapText="1"/>
    </xf>
    <xf numFmtId="0" fontId="77" fillId="0" borderId="3" xfId="0" applyFont="1" applyBorder="1" applyAlignment="1">
      <alignment horizontal="justify" wrapText="1"/>
    </xf>
    <xf numFmtId="0" fontId="1" fillId="0" borderId="3" xfId="0" applyFont="1" applyBorder="1" applyAlignment="1">
      <alignment horizontal="center"/>
    </xf>
    <xf numFmtId="0" fontId="77" fillId="0" borderId="3" xfId="0" applyFont="1" applyBorder="1" applyAlignment="1">
      <alignment horizontal="right" wrapText="1"/>
    </xf>
    <xf numFmtId="173" fontId="74" fillId="0" borderId="3" xfId="37" applyNumberFormat="1" applyFont="1" applyFill="1" applyBorder="1" applyAlignment="1" applyProtection="1">
      <alignment horizontal="right" wrapText="1"/>
      <protection locked="0"/>
    </xf>
    <xf numFmtId="171" fontId="74" fillId="0" borderId="24" xfId="37" applyNumberFormat="1" applyFont="1" applyFill="1" applyBorder="1" applyAlignment="1" applyProtection="1">
      <alignment horizontal="right" wrapText="1"/>
      <protection locked="0"/>
    </xf>
    <xf numFmtId="0" fontId="74" fillId="0" borderId="25" xfId="0" applyFont="1" applyFill="1" applyBorder="1" applyAlignment="1">
      <alignment horizontal="right" wrapText="1"/>
    </xf>
    <xf numFmtId="0" fontId="77" fillId="0" borderId="25" xfId="0" applyFont="1" applyBorder="1" applyAlignment="1">
      <alignment horizontal="justify" wrapText="1"/>
    </xf>
    <xf numFmtId="0" fontId="77" fillId="0" borderId="25" xfId="0" applyFont="1" applyBorder="1" applyAlignment="1">
      <alignment horizontal="center" wrapText="1"/>
    </xf>
    <xf numFmtId="0" fontId="77" fillId="0" borderId="25" xfId="0" applyFont="1" applyBorder="1" applyAlignment="1">
      <alignment horizontal="right" wrapText="1"/>
    </xf>
    <xf numFmtId="173" fontId="74" fillId="0" borderId="25" xfId="37" applyNumberFormat="1" applyFont="1" applyFill="1" applyBorder="1" applyAlignment="1" applyProtection="1">
      <alignment horizontal="right" wrapText="1"/>
      <protection locked="0"/>
    </xf>
    <xf numFmtId="171" fontId="74" fillId="0" borderId="32" xfId="37" applyNumberFormat="1" applyFont="1" applyFill="1" applyBorder="1" applyAlignment="1" applyProtection="1">
      <alignment horizontal="right" wrapText="1"/>
      <protection locked="0"/>
    </xf>
    <xf numFmtId="4" fontId="54" fillId="6" borderId="35" xfId="0" applyNumberFormat="1" applyFont="1" applyFill="1" applyBorder="1" applyAlignment="1">
      <alignment horizontal="right"/>
    </xf>
    <xf numFmtId="172" fontId="74" fillId="0" borderId="0" xfId="0" applyNumberFormat="1" applyFont="1" applyFill="1" applyBorder="1" applyAlignment="1">
      <alignment horizontal="center" wrapText="1"/>
    </xf>
    <xf numFmtId="0" fontId="74" fillId="0" borderId="26" xfId="0" applyFont="1" applyFill="1" applyBorder="1" applyAlignment="1">
      <alignment horizontal="right" wrapText="1"/>
    </xf>
    <xf numFmtId="0" fontId="72" fillId="0" borderId="1" xfId="0" applyFont="1" applyFill="1" applyBorder="1" applyAlignment="1">
      <alignment horizontal="center" vertical="center" wrapText="1"/>
    </xf>
    <xf numFmtId="0" fontId="74" fillId="0" borderId="1" xfId="0" applyFont="1" applyBorder="1" applyAlignment="1">
      <alignment horizontal="justify" vertical="center" wrapText="1"/>
    </xf>
    <xf numFmtId="0" fontId="1" fillId="0" borderId="1" xfId="0" applyFont="1" applyBorder="1" applyAlignment="1">
      <alignment horizontal="center"/>
    </xf>
    <xf numFmtId="0" fontId="77" fillId="0" borderId="1" xfId="0" applyFont="1" applyBorder="1" applyAlignment="1">
      <alignment horizontal="right" wrapText="1"/>
    </xf>
    <xf numFmtId="171" fontId="74" fillId="0" borderId="1" xfId="37" applyNumberFormat="1" applyFont="1" applyFill="1" applyBorder="1" applyAlignment="1" applyProtection="1">
      <alignment horizontal="right" wrapText="1"/>
      <protection locked="0"/>
    </xf>
    <xf numFmtId="171" fontId="74" fillId="0" borderId="27" xfId="37" applyNumberFormat="1" applyFont="1" applyFill="1" applyBorder="1" applyAlignment="1" applyProtection="1">
      <alignment horizontal="right" wrapText="1"/>
      <protection locked="0"/>
    </xf>
    <xf numFmtId="0" fontId="74" fillId="0" borderId="3" xfId="0" applyFont="1" applyFill="1" applyBorder="1" applyAlignment="1">
      <alignment horizontal="justify" vertical="center" wrapText="1"/>
    </xf>
    <xf numFmtId="171" fontId="1" fillId="0" borderId="3" xfId="37" applyNumberFormat="1" applyFont="1" applyFill="1" applyBorder="1" applyAlignment="1" applyProtection="1">
      <alignment horizontal="right" wrapText="1"/>
      <protection locked="0"/>
    </xf>
    <xf numFmtId="4" fontId="78" fillId="0" borderId="24" xfId="37" applyNumberFormat="1" applyFont="1" applyBorder="1" applyAlignment="1" applyProtection="1">
      <alignment horizontal="right"/>
      <protection locked="0"/>
    </xf>
    <xf numFmtId="0" fontId="73" fillId="0" borderId="3" xfId="0" quotePrefix="1" applyFont="1" applyFill="1" applyBorder="1" applyAlignment="1">
      <alignment horizontal="center" wrapText="1"/>
    </xf>
    <xf numFmtId="0" fontId="74" fillId="0" borderId="3" xfId="0" applyFont="1" applyFill="1" applyBorder="1"/>
    <xf numFmtId="0" fontId="77" fillId="0" borderId="3" xfId="0" applyFont="1" applyFill="1" applyBorder="1" applyAlignment="1">
      <alignment horizontal="right" wrapText="1"/>
    </xf>
    <xf numFmtId="0" fontId="74" fillId="0" borderId="3" xfId="0" applyFont="1" applyBorder="1" applyAlignment="1">
      <alignment horizontal="center"/>
    </xf>
    <xf numFmtId="0" fontId="74" fillId="0" borderId="3" xfId="0" applyFont="1" applyBorder="1" applyAlignment="1">
      <alignment horizontal="right" wrapText="1"/>
    </xf>
    <xf numFmtId="0" fontId="75" fillId="0" borderId="0" xfId="0" applyFont="1" applyFill="1" applyBorder="1" applyAlignment="1">
      <alignment horizontal="left" vertical="center" wrapText="1"/>
    </xf>
    <xf numFmtId="0" fontId="74" fillId="0" borderId="0" xfId="0" applyFont="1" applyFill="1" applyBorder="1" applyAlignment="1">
      <alignment horizontal="center" vertical="center" wrapText="1"/>
    </xf>
    <xf numFmtId="0" fontId="74" fillId="0" borderId="0" xfId="0" applyFont="1" applyFill="1" applyBorder="1" applyAlignment="1">
      <alignment horizontal="right" vertical="center" wrapText="1"/>
    </xf>
    <xf numFmtId="171" fontId="74" fillId="0" borderId="0" xfId="37" applyNumberFormat="1" applyFont="1" applyFill="1" applyBorder="1" applyAlignment="1" applyProtection="1">
      <alignment horizontal="right" vertical="center" wrapText="1"/>
      <protection locked="0"/>
    </xf>
    <xf numFmtId="171" fontId="74" fillId="0" borderId="18" xfId="37" applyNumberFormat="1" applyFont="1" applyFill="1" applyBorder="1" applyAlignment="1" applyProtection="1">
      <alignment horizontal="right" vertical="center" wrapText="1"/>
      <protection locked="0"/>
    </xf>
    <xf numFmtId="43" fontId="10" fillId="0" borderId="0" xfId="0" applyNumberFormat="1" applyFont="1" applyFill="1" applyBorder="1" applyAlignment="1">
      <alignment horizontal="center"/>
    </xf>
    <xf numFmtId="0" fontId="16" fillId="0" borderId="0" xfId="0" applyFont="1" applyFill="1" applyBorder="1"/>
    <xf numFmtId="43" fontId="74" fillId="0" borderId="0" xfId="37" applyNumberFormat="1" applyFont="1" applyBorder="1" applyAlignment="1">
      <alignment horizontal="center"/>
    </xf>
    <xf numFmtId="0" fontId="0" fillId="0" borderId="0" xfId="0" applyBorder="1" applyAlignment="1">
      <alignment vertical="center"/>
    </xf>
    <xf numFmtId="0" fontId="75" fillId="0" borderId="17" xfId="0" applyFont="1" applyFill="1" applyBorder="1" applyAlignment="1">
      <alignment horizontal="right" vertical="center"/>
    </xf>
    <xf numFmtId="0" fontId="75" fillId="0" borderId="0" xfId="0" applyFont="1" applyFill="1" applyBorder="1" applyAlignment="1">
      <alignment horizontal="right" vertical="center"/>
    </xf>
    <xf numFmtId="16" fontId="75" fillId="0" borderId="26" xfId="0" quotePrefix="1" applyNumberFormat="1" applyFont="1" applyFill="1" applyBorder="1" applyAlignment="1">
      <alignment horizontal="left" vertical="center" wrapText="1"/>
    </xf>
    <xf numFmtId="4" fontId="74" fillId="0" borderId="20" xfId="37" applyNumberFormat="1" applyFont="1" applyFill="1" applyBorder="1" applyAlignment="1" applyProtection="1">
      <alignment horizontal="right" wrapText="1"/>
      <protection locked="0"/>
    </xf>
    <xf numFmtId="4" fontId="74" fillId="0" borderId="21" xfId="37" applyNumberFormat="1" applyFont="1" applyFill="1" applyBorder="1" applyAlignment="1" applyProtection="1">
      <alignment horizontal="right" wrapText="1"/>
      <protection locked="0"/>
    </xf>
    <xf numFmtId="43" fontId="74" fillId="0" borderId="0" xfId="37" applyNumberFormat="1" applyFont="1" applyBorder="1" applyAlignment="1">
      <alignment horizontal="center" vertical="center"/>
    </xf>
    <xf numFmtId="0" fontId="74" fillId="0" borderId="17" xfId="0" applyFont="1" applyFill="1" applyBorder="1" applyAlignment="1">
      <alignment horizontal="left" vertical="top" wrapText="1"/>
    </xf>
    <xf numFmtId="0" fontId="74" fillId="0" borderId="0" xfId="0" applyFont="1" applyFill="1" applyBorder="1" applyAlignment="1">
      <alignment horizontal="left" vertical="top" wrapText="1"/>
    </xf>
    <xf numFmtId="49" fontId="75" fillId="0" borderId="0" xfId="0" applyNumberFormat="1" applyFont="1" applyFill="1" applyBorder="1" applyAlignment="1">
      <alignment horizontal="justify" vertical="center" wrapText="1"/>
    </xf>
    <xf numFmtId="171" fontId="74" fillId="0" borderId="0" xfId="37" applyNumberFormat="1" applyFont="1" applyFill="1" applyBorder="1" applyAlignment="1" applyProtection="1">
      <alignment horizontal="right" wrapText="1"/>
      <protection locked="0"/>
    </xf>
    <xf numFmtId="171" fontId="74" fillId="0" borderId="18" xfId="37" applyNumberFormat="1" applyFont="1" applyFill="1" applyBorder="1" applyAlignment="1" applyProtection="1">
      <alignment horizontal="right" wrapText="1"/>
      <protection locked="0"/>
    </xf>
    <xf numFmtId="0" fontId="74" fillId="5" borderId="29" xfId="0" applyFont="1" applyFill="1" applyBorder="1" applyAlignment="1">
      <alignment horizontal="center" vertical="center"/>
    </xf>
    <xf numFmtId="0" fontId="74" fillId="5" borderId="29" xfId="0" applyFont="1" applyFill="1" applyBorder="1" applyAlignment="1">
      <alignment horizontal="right" vertical="center"/>
    </xf>
    <xf numFmtId="171" fontId="74" fillId="5" borderId="29" xfId="37" applyNumberFormat="1" applyFont="1" applyFill="1" applyBorder="1" applyAlignment="1" applyProtection="1">
      <alignment horizontal="right" vertical="center"/>
      <protection locked="0"/>
    </xf>
    <xf numFmtId="171" fontId="74" fillId="5" borderId="30" xfId="37" applyNumberFormat="1" applyFont="1" applyFill="1" applyBorder="1" applyAlignment="1" applyProtection="1">
      <alignment horizontal="right" vertical="center"/>
      <protection locked="0"/>
    </xf>
    <xf numFmtId="0" fontId="74" fillId="0" borderId="31" xfId="0" applyFont="1" applyFill="1" applyBorder="1" applyAlignment="1">
      <alignment horizontal="right"/>
    </xf>
    <xf numFmtId="0" fontId="74" fillId="0" borderId="3" xfId="0" applyFont="1" applyFill="1" applyBorder="1" applyAlignment="1">
      <alignment horizontal="justify" vertical="top" wrapText="1"/>
    </xf>
    <xf numFmtId="0" fontId="74" fillId="0" borderId="3" xfId="0" applyFont="1" applyFill="1" applyBorder="1" applyAlignment="1">
      <alignment horizontal="center" vertical="center"/>
    </xf>
    <xf numFmtId="0" fontId="74" fillId="0" borderId="3" xfId="0" applyFont="1" applyFill="1" applyBorder="1" applyAlignment="1">
      <alignment horizontal="right" vertical="center"/>
    </xf>
    <xf numFmtId="4" fontId="74" fillId="0" borderId="24" xfId="37" applyNumberFormat="1" applyFont="1" applyFill="1" applyBorder="1" applyAlignment="1" applyProtection="1">
      <alignment horizontal="right" wrapText="1"/>
      <protection locked="0"/>
    </xf>
    <xf numFmtId="49" fontId="74" fillId="0" borderId="3" xfId="0" applyNumberFormat="1" applyFont="1" applyFill="1" applyBorder="1" applyAlignment="1">
      <alignment horizontal="left" vertical="center"/>
    </xf>
    <xf numFmtId="0" fontId="74" fillId="0" borderId="3" xfId="0" applyFont="1" applyBorder="1" applyAlignment="1">
      <alignment horizontal="justify" wrapText="1"/>
    </xf>
    <xf numFmtId="0" fontId="72" fillId="0" borderId="3" xfId="0" applyFont="1" applyBorder="1" applyAlignment="1">
      <alignment horizontal="right"/>
    </xf>
    <xf numFmtId="4" fontId="72" fillId="0" borderId="3" xfId="0" applyNumberFormat="1" applyFont="1" applyFill="1" applyBorder="1" applyAlignment="1">
      <alignment horizontal="right"/>
    </xf>
    <xf numFmtId="0" fontId="0" fillId="0" borderId="0" xfId="0" applyFill="1" applyBorder="1"/>
    <xf numFmtId="3" fontId="74" fillId="0" borderId="3" xfId="0" applyNumberFormat="1" applyFont="1" applyBorder="1" applyAlignment="1">
      <alignment horizontal="right"/>
    </xf>
    <xf numFmtId="49" fontId="74" fillId="0" borderId="3" xfId="0" applyNumberFormat="1" applyFont="1" applyFill="1" applyBorder="1" applyAlignment="1">
      <alignment horizontal="justify" vertical="top" wrapText="1"/>
    </xf>
    <xf numFmtId="4" fontId="74" fillId="0" borderId="3" xfId="37" applyNumberFormat="1" applyFont="1" applyFill="1" applyBorder="1" applyAlignment="1" applyProtection="1">
      <alignment horizontal="right"/>
      <protection locked="0"/>
    </xf>
    <xf numFmtId="4" fontId="74" fillId="0" borderId="24" xfId="37" applyNumberFormat="1" applyFont="1" applyFill="1" applyBorder="1" applyAlignment="1" applyProtection="1">
      <alignment horizontal="right"/>
      <protection locked="0"/>
    </xf>
    <xf numFmtId="2" fontId="74" fillId="0" borderId="3" xfId="37" applyNumberFormat="1" applyFont="1" applyFill="1" applyBorder="1" applyAlignment="1">
      <alignment horizontal="right" wrapText="1"/>
    </xf>
    <xf numFmtId="2" fontId="74" fillId="0" borderId="24" xfId="37" applyNumberFormat="1" applyFont="1" applyFill="1" applyBorder="1" applyAlignment="1">
      <alignment horizontal="right" wrapText="1"/>
    </xf>
    <xf numFmtId="0" fontId="74" fillId="0" borderId="36" xfId="0" applyFont="1" applyFill="1" applyBorder="1" applyAlignment="1">
      <alignment horizontal="right"/>
    </xf>
    <xf numFmtId="0" fontId="74" fillId="0" borderId="3" xfId="0" applyFont="1" applyFill="1" applyBorder="1" applyAlignment="1">
      <alignment horizontal="center"/>
    </xf>
    <xf numFmtId="0" fontId="74" fillId="0" borderId="31" xfId="0" applyFont="1" applyFill="1" applyBorder="1" applyAlignment="1">
      <alignment horizontal="right" vertical="top"/>
    </xf>
    <xf numFmtId="0" fontId="74" fillId="0" borderId="36" xfId="0" applyFont="1" applyFill="1" applyBorder="1" applyAlignment="1">
      <alignment horizontal="right" vertical="top"/>
    </xf>
    <xf numFmtId="0" fontId="0" fillId="0" borderId="3" xfId="0" applyBorder="1" applyAlignment="1">
      <alignment horizontal="right"/>
    </xf>
    <xf numFmtId="0" fontId="0" fillId="0" borderId="3" xfId="0" applyBorder="1" applyAlignment="1">
      <alignment horizontal="justify" vertical="center" wrapText="1"/>
    </xf>
    <xf numFmtId="0" fontId="0" fillId="0" borderId="3" xfId="0" applyBorder="1" applyAlignment="1">
      <alignment horizontal="center"/>
    </xf>
    <xf numFmtId="0" fontId="0" fillId="0" borderId="3" xfId="0" applyBorder="1" applyAlignment="1">
      <alignment wrapText="1"/>
    </xf>
    <xf numFmtId="0" fontId="1" fillId="0" borderId="3" xfId="0" applyFont="1" applyBorder="1" applyAlignment="1">
      <alignment wrapText="1"/>
    </xf>
    <xf numFmtId="43" fontId="74" fillId="0" borderId="0" xfId="37" applyNumberFormat="1" applyFont="1" applyFill="1" applyBorder="1" applyAlignment="1">
      <alignment horizontal="center" vertical="center" wrapText="1"/>
    </xf>
    <xf numFmtId="0" fontId="74" fillId="0" borderId="37" xfId="0" applyFont="1" applyFill="1" applyBorder="1" applyAlignment="1">
      <alignment horizontal="right"/>
    </xf>
    <xf numFmtId="0" fontId="74" fillId="0" borderId="3" xfId="0" applyFont="1" applyBorder="1" applyAlignment="1">
      <alignment horizontal="justify" vertical="center" wrapText="1"/>
    </xf>
    <xf numFmtId="0" fontId="77" fillId="0" borderId="3" xfId="0" applyFont="1" applyFill="1" applyBorder="1" applyAlignment="1">
      <alignment horizontal="justify" wrapText="1"/>
    </xf>
    <xf numFmtId="0" fontId="74" fillId="0" borderId="0" xfId="0" applyFont="1" applyBorder="1" applyAlignment="1">
      <alignment horizontal="center"/>
    </xf>
    <xf numFmtId="0" fontId="74" fillId="0" borderId="19" xfId="0" applyFont="1" applyFill="1" applyBorder="1" applyAlignment="1">
      <alignment horizontal="center" vertical="center" wrapText="1"/>
    </xf>
    <xf numFmtId="0" fontId="74" fillId="0" borderId="20" xfId="0" applyFont="1" applyFill="1" applyBorder="1" applyAlignment="1">
      <alignment horizontal="center" vertical="center" wrapText="1"/>
    </xf>
    <xf numFmtId="0" fontId="74" fillId="0" borderId="20" xfId="0" applyFont="1" applyFill="1" applyBorder="1" applyAlignment="1">
      <alignment horizontal="justify" vertical="top" wrapText="1"/>
    </xf>
    <xf numFmtId="0" fontId="74" fillId="0" borderId="20" xfId="0" applyFont="1" applyFill="1" applyBorder="1" applyAlignment="1">
      <alignment horizontal="right" vertical="center" wrapText="1"/>
    </xf>
    <xf numFmtId="0" fontId="74" fillId="0" borderId="3" xfId="0" applyFont="1" applyFill="1" applyBorder="1" applyAlignment="1">
      <alignment horizontal="center" vertical="center" wrapText="1"/>
    </xf>
    <xf numFmtId="0" fontId="74" fillId="0" borderId="3" xfId="0" applyFont="1" applyBorder="1" applyAlignment="1">
      <alignment horizontal="justify" vertical="top" wrapText="1"/>
    </xf>
    <xf numFmtId="0" fontId="74" fillId="0" borderId="3" xfId="0" applyFont="1" applyFill="1" applyBorder="1" applyAlignment="1">
      <alignment horizontal="center" wrapText="1"/>
    </xf>
    <xf numFmtId="4" fontId="76" fillId="0" borderId="24" xfId="37" applyNumberFormat="1" applyFont="1" applyFill="1" applyBorder="1" applyAlignment="1" applyProtection="1">
      <alignment horizontal="right" wrapText="1"/>
      <protection locked="0"/>
    </xf>
    <xf numFmtId="0" fontId="1" fillId="0" borderId="3" xfId="0" applyFont="1" applyFill="1" applyBorder="1" applyAlignment="1">
      <alignment horizontal="right" wrapText="1"/>
    </xf>
    <xf numFmtId="171" fontId="1" fillId="0" borderId="24" xfId="37" applyNumberFormat="1" applyFont="1" applyFill="1" applyBorder="1" applyAlignment="1" applyProtection="1">
      <alignment horizontal="right" wrapText="1"/>
      <protection locked="0"/>
    </xf>
    <xf numFmtId="0" fontId="1" fillId="0" borderId="31" xfId="0" applyFont="1" applyFill="1" applyBorder="1" applyAlignment="1">
      <alignment horizontal="right" wrapText="1"/>
    </xf>
    <xf numFmtId="16" fontId="1" fillId="0" borderId="31" xfId="0" quotePrefix="1" applyNumberFormat="1" applyFont="1" applyFill="1" applyBorder="1" applyAlignment="1">
      <alignment horizontal="right" wrapText="1"/>
    </xf>
    <xf numFmtId="0" fontId="1" fillId="0" borderId="31" xfId="0" quotePrefix="1" applyFont="1" applyFill="1" applyBorder="1" applyAlignment="1">
      <alignment horizontal="right" wrapText="1"/>
    </xf>
    <xf numFmtId="0" fontId="1" fillId="0" borderId="3" xfId="0" applyFont="1" applyBorder="1" applyAlignment="1">
      <alignment horizontal="justify" vertical="top" wrapText="1"/>
    </xf>
    <xf numFmtId="0" fontId="1" fillId="0" borderId="38" xfId="0" applyFont="1" applyFill="1" applyBorder="1" applyAlignment="1">
      <alignment horizontal="right" wrapText="1"/>
    </xf>
    <xf numFmtId="165" fontId="74" fillId="0" borderId="25" xfId="4" applyFont="1" applyBorder="1" applyAlignment="1">
      <alignment horizontal="justify" vertical="top" wrapText="1"/>
    </xf>
    <xf numFmtId="165" fontId="74" fillId="0" borderId="25" xfId="4" applyFont="1" applyBorder="1" applyAlignment="1">
      <alignment horizontal="center" wrapText="1"/>
    </xf>
    <xf numFmtId="165" fontId="77" fillId="0" borderId="25" xfId="4" applyFont="1" applyBorder="1" applyAlignment="1">
      <alignment horizontal="right" wrapText="1"/>
    </xf>
    <xf numFmtId="4" fontId="74" fillId="0" borderId="25" xfId="37" applyNumberFormat="1" applyFont="1" applyFill="1" applyBorder="1" applyAlignment="1" applyProtection="1">
      <alignment horizontal="right" wrapText="1"/>
      <protection locked="0"/>
    </xf>
    <xf numFmtId="4" fontId="74" fillId="0" borderId="32" xfId="37" applyNumberFormat="1" applyFont="1" applyFill="1" applyBorder="1" applyAlignment="1" applyProtection="1">
      <alignment horizontal="right"/>
      <protection locked="0"/>
    </xf>
    <xf numFmtId="0" fontId="1" fillId="0" borderId="3" xfId="0" applyFont="1" applyFill="1" applyBorder="1" applyAlignment="1">
      <alignment horizontal="justify" wrapText="1"/>
    </xf>
    <xf numFmtId="0" fontId="74" fillId="0" borderId="3" xfId="39" applyFont="1" applyFill="1" applyBorder="1" applyAlignment="1" applyProtection="1">
      <alignment horizontal="justify" vertical="top" wrapText="1"/>
    </xf>
    <xf numFmtId="171" fontId="74" fillId="0" borderId="3" xfId="37" applyNumberFormat="1" applyFont="1" applyFill="1" applyBorder="1" applyAlignment="1" applyProtection="1">
      <alignment horizontal="right" wrapText="1"/>
      <protection locked="0"/>
    </xf>
    <xf numFmtId="1" fontId="74" fillId="0" borderId="39" xfId="0" applyNumberFormat="1" applyFont="1" applyFill="1" applyBorder="1" applyAlignment="1">
      <alignment horizontal="right" wrapText="1"/>
    </xf>
    <xf numFmtId="1" fontId="74" fillId="0" borderId="25" xfId="0" applyNumberFormat="1" applyFont="1" applyFill="1" applyBorder="1" applyAlignment="1">
      <alignment horizontal="right" wrapText="1"/>
    </xf>
    <xf numFmtId="0" fontId="74" fillId="0" borderId="20" xfId="0" applyFont="1" applyBorder="1" applyAlignment="1">
      <alignment horizontal="justify" vertical="top" wrapText="1"/>
    </xf>
    <xf numFmtId="0" fontId="77" fillId="0" borderId="20" xfId="0" applyFont="1" applyBorder="1" applyAlignment="1">
      <alignment horizontal="center" wrapText="1"/>
    </xf>
    <xf numFmtId="0" fontId="77" fillId="0" borderId="20" xfId="0" applyFont="1" applyBorder="1" applyAlignment="1">
      <alignment horizontal="right" wrapText="1"/>
    </xf>
    <xf numFmtId="171" fontId="73" fillId="0" borderId="20" xfId="37" applyNumberFormat="1" applyFont="1" applyFill="1" applyBorder="1" applyAlignment="1">
      <alignment horizontal="right" wrapText="1"/>
    </xf>
    <xf numFmtId="171" fontId="73" fillId="0" borderId="21" xfId="37" applyNumberFormat="1" applyFont="1" applyFill="1" applyBorder="1" applyAlignment="1">
      <alignment horizontal="right" wrapText="1"/>
    </xf>
    <xf numFmtId="0" fontId="77" fillId="0" borderId="3" xfId="0" applyFont="1" applyBorder="1" applyAlignment="1">
      <alignment horizontal="center" wrapText="1"/>
    </xf>
    <xf numFmtId="0" fontId="74" fillId="0" borderId="3" xfId="0" applyFont="1" applyBorder="1" applyAlignment="1">
      <alignment horizontal="center" wrapText="1"/>
    </xf>
    <xf numFmtId="171" fontId="73" fillId="0" borderId="3" xfId="37" applyNumberFormat="1" applyFont="1" applyFill="1" applyBorder="1" applyAlignment="1">
      <alignment horizontal="right" wrapText="1"/>
    </xf>
    <xf numFmtId="171" fontId="73" fillId="0" borderId="24" xfId="37" applyNumberFormat="1" applyFont="1" applyFill="1" applyBorder="1" applyAlignment="1">
      <alignment horizontal="right" wrapText="1"/>
    </xf>
    <xf numFmtId="0" fontId="77" fillId="0" borderId="3" xfId="0" applyFont="1" applyBorder="1" applyAlignment="1">
      <alignment horizontal="justify" vertical="top" wrapText="1"/>
    </xf>
    <xf numFmtId="0" fontId="1" fillId="0" borderId="0" xfId="0" applyFont="1" applyBorder="1" applyAlignment="1">
      <alignment vertical="center"/>
    </xf>
    <xf numFmtId="0" fontId="74" fillId="0" borderId="38" xfId="0" applyFont="1" applyFill="1" applyBorder="1" applyAlignment="1">
      <alignment horizontal="right" wrapText="1"/>
    </xf>
    <xf numFmtId="0" fontId="77" fillId="0" borderId="38" xfId="0" applyFont="1" applyBorder="1" applyAlignment="1">
      <alignment horizontal="justify" vertical="top" wrapText="1"/>
    </xf>
    <xf numFmtId="0" fontId="77" fillId="0" borderId="25" xfId="0" applyFont="1" applyBorder="1" applyAlignment="1">
      <alignment horizontal="justify" vertical="top" wrapText="1"/>
    </xf>
    <xf numFmtId="171" fontId="74" fillId="0" borderId="25" xfId="37" applyNumberFormat="1" applyFont="1" applyFill="1" applyBorder="1" applyAlignment="1" applyProtection="1">
      <alignment horizontal="right" wrapText="1"/>
      <protection locked="0"/>
    </xf>
    <xf numFmtId="0" fontId="1" fillId="0" borderId="20" xfId="0" applyFont="1" applyBorder="1" applyAlignment="1">
      <alignment horizontal="justify" vertical="top" wrapText="1"/>
    </xf>
    <xf numFmtId="4" fontId="74" fillId="0" borderId="20" xfId="0" applyNumberFormat="1" applyFont="1" applyBorder="1" applyAlignment="1">
      <alignment horizontal="right"/>
    </xf>
    <xf numFmtId="4" fontId="0" fillId="0" borderId="21" xfId="0" applyNumberFormat="1" applyBorder="1" applyAlignment="1">
      <alignment horizontal="right"/>
    </xf>
    <xf numFmtId="0" fontId="0" fillId="0" borderId="3" xfId="0" applyBorder="1" applyAlignment="1">
      <alignment vertical="top" wrapText="1"/>
    </xf>
    <xf numFmtId="4" fontId="74" fillId="0" borderId="3" xfId="0" applyNumberFormat="1" applyFont="1" applyBorder="1" applyAlignment="1">
      <alignment horizontal="right"/>
    </xf>
    <xf numFmtId="4" fontId="0" fillId="0" borderId="24" xfId="0" applyNumberFormat="1" applyBorder="1" applyAlignment="1">
      <alignment horizontal="right"/>
    </xf>
    <xf numFmtId="0" fontId="74" fillId="0" borderId="39" xfId="0" applyFont="1" applyFill="1" applyBorder="1" applyAlignment="1">
      <alignment horizontal="right" wrapText="1"/>
    </xf>
    <xf numFmtId="0" fontId="0" fillId="0" borderId="25" xfId="0" applyBorder="1" applyAlignment="1">
      <alignment vertical="top" wrapText="1"/>
    </xf>
    <xf numFmtId="4" fontId="74" fillId="0" borderId="25" xfId="0" applyNumberFormat="1" applyFont="1" applyBorder="1" applyAlignment="1">
      <alignment horizontal="right"/>
    </xf>
    <xf numFmtId="4" fontId="0" fillId="0" borderId="32" xfId="0" applyNumberFormat="1" applyBorder="1" applyAlignment="1">
      <alignment horizontal="right"/>
    </xf>
    <xf numFmtId="0" fontId="75" fillId="0" borderId="40" xfId="0" quotePrefix="1" applyFont="1" applyFill="1" applyBorder="1" applyAlignment="1">
      <alignment horizontal="left" vertical="center" wrapText="1"/>
    </xf>
    <xf numFmtId="0" fontId="0" fillId="0" borderId="20" xfId="0" applyBorder="1" applyAlignment="1">
      <alignment vertical="top" wrapText="1"/>
    </xf>
    <xf numFmtId="4" fontId="1" fillId="0" borderId="21" xfId="0" applyNumberFormat="1" applyFont="1" applyBorder="1" applyAlignment="1">
      <alignment horizontal="right"/>
    </xf>
    <xf numFmtId="4" fontId="1" fillId="0" borderId="24" xfId="0" applyNumberFormat="1" applyFont="1" applyBorder="1" applyAlignment="1">
      <alignment horizontal="right"/>
    </xf>
    <xf numFmtId="4" fontId="1" fillId="0" borderId="32" xfId="0" applyNumberFormat="1" applyFont="1" applyBorder="1" applyAlignment="1">
      <alignment horizontal="right"/>
    </xf>
    <xf numFmtId="0" fontId="74" fillId="0" borderId="20" xfId="0" quotePrefix="1" applyFont="1" applyFill="1" applyBorder="1" applyAlignment="1">
      <alignment horizontal="right" wrapText="1"/>
    </xf>
    <xf numFmtId="0" fontId="74" fillId="0" borderId="20" xfId="0" applyFont="1" applyFill="1" applyBorder="1" applyAlignment="1">
      <alignment horizontal="center"/>
    </xf>
    <xf numFmtId="0" fontId="74" fillId="0" borderId="20" xfId="0" applyFont="1" applyFill="1" applyBorder="1" applyAlignment="1">
      <alignment horizontal="right"/>
    </xf>
    <xf numFmtId="4" fontId="76" fillId="0" borderId="21" xfId="37" applyNumberFormat="1" applyFont="1" applyBorder="1" applyAlignment="1" applyProtection="1">
      <alignment horizontal="right"/>
      <protection locked="0"/>
    </xf>
    <xf numFmtId="0" fontId="74" fillId="0" borderId="3" xfId="0" quotePrefix="1" applyFont="1" applyFill="1" applyBorder="1" applyAlignment="1">
      <alignment horizontal="right" wrapText="1"/>
    </xf>
    <xf numFmtId="4" fontId="76" fillId="0" borderId="24" xfId="37" applyNumberFormat="1" applyFont="1" applyBorder="1" applyAlignment="1" applyProtection="1">
      <alignment horizontal="right"/>
      <protection locked="0"/>
    </xf>
    <xf numFmtId="0" fontId="76" fillId="0" borderId="3" xfId="0" applyFont="1" applyFill="1" applyBorder="1" applyAlignment="1">
      <alignment horizontal="center"/>
    </xf>
    <xf numFmtId="0" fontId="76" fillId="0" borderId="3" xfId="0" applyFont="1" applyBorder="1" applyAlignment="1">
      <alignment horizontal="justify" vertical="center" wrapText="1"/>
    </xf>
    <xf numFmtId="0" fontId="76" fillId="0" borderId="3" xfId="0" applyFont="1" applyFill="1" applyBorder="1" applyAlignment="1">
      <alignment horizontal="right"/>
    </xf>
    <xf numFmtId="0" fontId="76" fillId="0" borderId="3" xfId="0" applyFont="1" applyBorder="1" applyAlignment="1">
      <alignment horizontal="justify"/>
    </xf>
    <xf numFmtId="0" fontId="0" fillId="0" borderId="0" xfId="0" applyBorder="1" applyAlignment="1">
      <alignment horizontal="center"/>
    </xf>
    <xf numFmtId="0" fontId="74" fillId="0" borderId="0" xfId="0" applyFont="1" applyFill="1" applyBorder="1" applyAlignment="1">
      <alignment horizontal="center"/>
    </xf>
    <xf numFmtId="0" fontId="1" fillId="0" borderId="3" xfId="0" applyFont="1" applyBorder="1" applyAlignment="1">
      <alignment horizontal="center" wrapText="1"/>
    </xf>
    <xf numFmtId="3" fontId="1" fillId="0" borderId="3" xfId="0" applyNumberFormat="1" applyFont="1" applyFill="1" applyBorder="1" applyAlignment="1">
      <alignment horizontal="right" wrapText="1"/>
    </xf>
    <xf numFmtId="4" fontId="1" fillId="0" borderId="3" xfId="37" applyNumberFormat="1" applyFont="1" applyFill="1" applyBorder="1" applyAlignment="1" applyProtection="1">
      <alignment horizontal="right" wrapText="1"/>
      <protection locked="0"/>
    </xf>
    <xf numFmtId="4" fontId="74" fillId="0" borderId="3" xfId="37" applyNumberFormat="1" applyFont="1" applyBorder="1" applyAlignment="1" applyProtection="1">
      <alignment horizontal="right" wrapText="1"/>
      <protection locked="0"/>
    </xf>
    <xf numFmtId="43" fontId="75" fillId="0" borderId="0" xfId="0" applyNumberFormat="1" applyFont="1" applyFill="1" applyBorder="1" applyAlignment="1">
      <alignment horizontal="center"/>
    </xf>
    <xf numFmtId="2" fontId="74" fillId="0" borderId="20" xfId="37" applyNumberFormat="1" applyFont="1" applyBorder="1" applyAlignment="1" applyProtection="1">
      <alignment horizontal="right"/>
      <protection locked="0"/>
    </xf>
    <xf numFmtId="2" fontId="76" fillId="0" borderId="21" xfId="37" applyNumberFormat="1" applyFont="1" applyBorder="1" applyAlignment="1" applyProtection="1">
      <alignment horizontal="right"/>
      <protection locked="0"/>
    </xf>
    <xf numFmtId="0" fontId="77" fillId="0" borderId="3" xfId="0" applyFont="1" applyBorder="1" applyAlignment="1">
      <alignment horizontal="center" vertical="center" wrapText="1"/>
    </xf>
    <xf numFmtId="0" fontId="77" fillId="0" borderId="3" xfId="0" applyFont="1" applyBorder="1" applyAlignment="1">
      <alignment vertical="center" wrapText="1"/>
    </xf>
    <xf numFmtId="4" fontId="74" fillId="0" borderId="3" xfId="37" applyNumberFormat="1" applyFont="1" applyBorder="1" applyAlignment="1" applyProtection="1">
      <alignment horizontal="right"/>
      <protection locked="0"/>
    </xf>
    <xf numFmtId="2" fontId="74" fillId="0" borderId="3" xfId="37" applyNumberFormat="1" applyFont="1" applyBorder="1" applyAlignment="1" applyProtection="1">
      <alignment horizontal="right"/>
      <protection locked="0"/>
    </xf>
    <xf numFmtId="2" fontId="76" fillId="0" borderId="24" xfId="37" applyNumberFormat="1" applyFont="1" applyBorder="1" applyAlignment="1" applyProtection="1">
      <alignment horizontal="right"/>
      <protection locked="0"/>
    </xf>
    <xf numFmtId="0" fontId="77" fillId="0" borderId="3" xfId="0" applyFont="1" applyBorder="1" applyAlignment="1">
      <alignment wrapText="1"/>
    </xf>
    <xf numFmtId="0" fontId="77" fillId="0" borderId="25" xfId="0" applyFont="1" applyBorder="1" applyAlignment="1">
      <alignment wrapText="1"/>
    </xf>
    <xf numFmtId="4" fontId="74" fillId="0" borderId="25" xfId="37" applyNumberFormat="1" applyFont="1" applyBorder="1" applyAlignment="1" applyProtection="1">
      <alignment horizontal="right"/>
      <protection locked="0"/>
    </xf>
    <xf numFmtId="4" fontId="76" fillId="0" borderId="32" xfId="37" applyNumberFormat="1" applyFont="1" applyBorder="1" applyAlignment="1" applyProtection="1">
      <alignment horizontal="right"/>
      <protection locked="0"/>
    </xf>
    <xf numFmtId="0" fontId="74" fillId="0" borderId="17" xfId="0" applyFont="1" applyFill="1" applyBorder="1" applyAlignment="1">
      <alignment horizontal="left" vertical="top"/>
    </xf>
    <xf numFmtId="0" fontId="74" fillId="0" borderId="0" xfId="0" applyFont="1" applyFill="1" applyBorder="1" applyAlignment="1">
      <alignment horizontal="left" vertical="top"/>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right" vertical="center"/>
    </xf>
    <xf numFmtId="171" fontId="74" fillId="0" borderId="0" xfId="37" applyNumberFormat="1" applyFont="1" applyBorder="1" applyAlignment="1">
      <alignment horizontal="right"/>
    </xf>
    <xf numFmtId="171" fontId="74" fillId="0" borderId="18" xfId="37" applyNumberFormat="1" applyFont="1" applyBorder="1" applyAlignment="1">
      <alignment horizontal="right"/>
    </xf>
    <xf numFmtId="4" fontId="54" fillId="2" borderId="16" xfId="0" applyNumberFormat="1" applyFont="1" applyFill="1" applyBorder="1" applyAlignment="1">
      <alignment horizontal="right"/>
    </xf>
    <xf numFmtId="0" fontId="10" fillId="0" borderId="41" xfId="0" applyFont="1" applyFill="1" applyBorder="1" applyAlignment="1">
      <alignment horizontal="right" vertical="center" wrapText="1"/>
    </xf>
    <xf numFmtId="0" fontId="10" fillId="0" borderId="41" xfId="0" applyFont="1" applyFill="1" applyBorder="1" applyAlignment="1">
      <alignment horizontal="right" vertical="center"/>
    </xf>
    <xf numFmtId="171" fontId="10" fillId="0" borderId="41" xfId="37" applyNumberFormat="1" applyFont="1" applyFill="1" applyBorder="1" applyAlignment="1" applyProtection="1">
      <alignment horizontal="right" wrapText="1"/>
      <protection locked="0"/>
    </xf>
    <xf numFmtId="171" fontId="16" fillId="0" borderId="41" xfId="37" applyNumberFormat="1" applyFont="1" applyFill="1" applyBorder="1" applyAlignment="1" applyProtection="1">
      <alignment horizontal="right"/>
      <protection locked="0"/>
    </xf>
    <xf numFmtId="0" fontId="74" fillId="0" borderId="0" xfId="0" applyFont="1" applyBorder="1" applyAlignment="1">
      <alignment horizontal="left" vertical="center"/>
    </xf>
    <xf numFmtId="0" fontId="74" fillId="0" borderId="0" xfId="0" applyFont="1" applyBorder="1" applyAlignment="1">
      <alignment horizontal="center" vertical="center"/>
    </xf>
    <xf numFmtId="0" fontId="74" fillId="0" borderId="0" xfId="0" applyFont="1" applyBorder="1" applyAlignment="1">
      <alignment horizontal="right" vertical="center"/>
    </xf>
    <xf numFmtId="171" fontId="74" fillId="0" borderId="0" xfId="37" applyNumberFormat="1" applyFont="1" applyBorder="1" applyAlignment="1" applyProtection="1">
      <alignment horizontal="right"/>
      <protection locked="0"/>
    </xf>
    <xf numFmtId="0" fontId="0" fillId="0" borderId="0" xfId="0" applyFill="1" applyBorder="1" applyAlignment="1">
      <alignment horizontal="left" vertical="top"/>
    </xf>
    <xf numFmtId="0" fontId="22" fillId="0" borderId="0" xfId="0" applyFont="1" applyFill="1" applyAlignment="1">
      <alignment wrapText="1"/>
    </xf>
    <xf numFmtId="0" fontId="2" fillId="0" borderId="0" xfId="1" quotePrefix="1" applyFont="1" applyFill="1" applyBorder="1" applyAlignment="1">
      <alignment horizontal="left" vertical="top" wrapText="1"/>
    </xf>
    <xf numFmtId="0" fontId="64" fillId="0" borderId="0" xfId="0" applyFont="1" applyBorder="1" applyAlignment="1">
      <alignment horizontal="left" wrapText="1"/>
    </xf>
    <xf numFmtId="0" fontId="62" fillId="0" borderId="0" xfId="0" applyFont="1" applyFill="1" applyBorder="1" applyAlignment="1">
      <alignment wrapText="1"/>
    </xf>
    <xf numFmtId="0" fontId="75" fillId="0" borderId="26" xfId="0" applyFont="1" applyFill="1" applyBorder="1" applyAlignment="1">
      <alignment horizontal="right" vertical="center" wrapText="1"/>
    </xf>
    <xf numFmtId="0" fontId="75" fillId="0" borderId="1" xfId="0" applyFont="1" applyFill="1" applyBorder="1" applyAlignment="1">
      <alignment horizontal="right" vertical="center" wrapText="1"/>
    </xf>
    <xf numFmtId="0" fontId="75" fillId="0" borderId="27" xfId="0" applyFont="1" applyFill="1" applyBorder="1" applyAlignment="1">
      <alignment horizontal="right" vertical="center" wrapText="1"/>
    </xf>
    <xf numFmtId="171" fontId="10" fillId="0" borderId="26" xfId="37" applyNumberFormat="1" applyFont="1" applyFill="1" applyBorder="1" applyAlignment="1" applyProtection="1">
      <alignment horizontal="right" wrapText="1"/>
      <protection locked="0"/>
    </xf>
    <xf numFmtId="171" fontId="10" fillId="0" borderId="1" xfId="37" applyNumberFormat="1" applyFont="1" applyFill="1" applyBorder="1" applyAlignment="1" applyProtection="1">
      <alignment horizontal="right" wrapText="1"/>
      <protection locked="0"/>
    </xf>
    <xf numFmtId="171" fontId="10" fillId="0" borderId="27" xfId="37" applyNumberFormat="1" applyFont="1" applyFill="1" applyBorder="1" applyAlignment="1" applyProtection="1">
      <alignment horizontal="right" wrapText="1"/>
      <protection locked="0"/>
    </xf>
    <xf numFmtId="0" fontId="75" fillId="0" borderId="33" xfId="0" applyFont="1" applyFill="1" applyBorder="1" applyAlignment="1">
      <alignment horizontal="right" wrapText="1"/>
    </xf>
    <xf numFmtId="0" fontId="75" fillId="0" borderId="34" xfId="0" applyFont="1" applyFill="1" applyBorder="1" applyAlignment="1">
      <alignment horizontal="right" wrapText="1"/>
    </xf>
    <xf numFmtId="171" fontId="10" fillId="0" borderId="34" xfId="37" applyNumberFormat="1" applyFont="1" applyFill="1" applyBorder="1" applyAlignment="1" applyProtection="1">
      <alignment horizontal="right" wrapText="1"/>
      <protection locked="0"/>
    </xf>
    <xf numFmtId="0" fontId="10" fillId="0" borderId="16" xfId="0" applyFont="1" applyFill="1" applyBorder="1" applyAlignment="1">
      <alignment horizontal="right" vertical="center"/>
    </xf>
    <xf numFmtId="171" fontId="10" fillId="0" borderId="16" xfId="37" applyNumberFormat="1" applyFont="1" applyFill="1" applyBorder="1" applyAlignment="1" applyProtection="1">
      <alignment horizontal="right" wrapText="1"/>
      <protection locked="0"/>
    </xf>
    <xf numFmtId="0" fontId="10" fillId="0" borderId="26" xfId="0" applyFont="1" applyFill="1" applyBorder="1" applyAlignment="1">
      <alignment horizontal="right" vertical="center"/>
    </xf>
    <xf numFmtId="0" fontId="10" fillId="0" borderId="1" xfId="0" applyFont="1" applyFill="1" applyBorder="1" applyAlignment="1">
      <alignment horizontal="right" vertical="center"/>
    </xf>
    <xf numFmtId="0" fontId="10" fillId="0" borderId="27" xfId="0" applyFont="1" applyFill="1" applyBorder="1" applyAlignment="1">
      <alignment horizontal="right" vertical="center"/>
    </xf>
    <xf numFmtId="0" fontId="75" fillId="0" borderId="26" xfId="0" applyFont="1" applyFill="1" applyBorder="1" applyAlignment="1">
      <alignment horizontal="right" vertical="top" wrapText="1"/>
    </xf>
    <xf numFmtId="0" fontId="75" fillId="0" borderId="1" xfId="0" applyFont="1" applyFill="1" applyBorder="1" applyAlignment="1">
      <alignment horizontal="right" vertical="top" wrapText="1"/>
    </xf>
    <xf numFmtId="0" fontId="75" fillId="0" borderId="27" xfId="0" applyFont="1" applyFill="1" applyBorder="1" applyAlignment="1">
      <alignment horizontal="right" vertical="top" wrapText="1"/>
    </xf>
    <xf numFmtId="171" fontId="75" fillId="0" borderId="26" xfId="37" applyNumberFormat="1" applyFont="1" applyFill="1" applyBorder="1" applyAlignment="1" applyProtection="1">
      <alignment horizontal="right" wrapText="1"/>
      <protection locked="0"/>
    </xf>
    <xf numFmtId="171" fontId="75" fillId="0" borderId="1" xfId="37" applyNumberFormat="1" applyFont="1" applyFill="1" applyBorder="1" applyAlignment="1" applyProtection="1">
      <alignment horizontal="right" wrapText="1"/>
      <protection locked="0"/>
    </xf>
    <xf numFmtId="171" fontId="75" fillId="0" borderId="27" xfId="37" applyNumberFormat="1" applyFont="1" applyFill="1" applyBorder="1" applyAlignment="1" applyProtection="1">
      <alignment horizontal="right" wrapText="1"/>
      <protection locked="0"/>
    </xf>
    <xf numFmtId="0" fontId="75" fillId="5" borderId="0" xfId="0" applyFont="1" applyFill="1" applyBorder="1" applyAlignment="1">
      <alignment horizontal="center" vertical="center" wrapText="1"/>
    </xf>
    <xf numFmtId="0" fontId="75" fillId="5" borderId="0" xfId="0" applyFont="1" applyFill="1" applyBorder="1" applyAlignment="1">
      <alignment horizontal="left" vertical="center" wrapText="1"/>
    </xf>
    <xf numFmtId="0" fontId="10" fillId="2" borderId="26" xfId="0" applyFont="1" applyFill="1" applyBorder="1" applyAlignment="1">
      <alignment horizontal="right" vertical="center" wrapText="1"/>
    </xf>
    <xf numFmtId="0" fontId="10" fillId="2" borderId="1" xfId="0" applyFont="1" applyFill="1" applyBorder="1" applyAlignment="1">
      <alignment horizontal="right" vertical="center" wrapText="1"/>
    </xf>
    <xf numFmtId="0" fontId="0" fillId="0" borderId="27" xfId="0" applyBorder="1"/>
    <xf numFmtId="171" fontId="10" fillId="2" borderId="16" xfId="37" applyNumberFormat="1" applyFont="1" applyFill="1" applyBorder="1" applyAlignment="1" applyProtection="1">
      <alignment horizontal="right" wrapText="1"/>
      <protection locked="0"/>
    </xf>
    <xf numFmtId="0" fontId="75" fillId="5" borderId="29" xfId="0" applyFont="1" applyFill="1" applyBorder="1" applyAlignment="1">
      <alignment horizontal="left" vertical="center" wrapText="1"/>
    </xf>
    <xf numFmtId="0" fontId="75" fillId="2" borderId="26" xfId="0" applyFont="1" applyFill="1" applyBorder="1" applyAlignment="1">
      <alignment horizontal="right" vertical="center" wrapText="1"/>
    </xf>
    <xf numFmtId="0" fontId="75" fillId="2" borderId="1" xfId="0" applyFont="1" applyFill="1" applyBorder="1" applyAlignment="1">
      <alignment horizontal="right" vertical="center" wrapText="1"/>
    </xf>
    <xf numFmtId="0" fontId="74" fillId="0" borderId="27" xfId="0" applyFont="1" applyBorder="1"/>
    <xf numFmtId="0" fontId="41" fillId="0" borderId="0" xfId="13" applyFont="1" applyFill="1" applyBorder="1" applyAlignment="1">
      <alignment horizontal="left" wrapText="1"/>
    </xf>
    <xf numFmtId="0" fontId="41" fillId="0" borderId="4" xfId="16" applyFont="1" applyFill="1" applyBorder="1" applyAlignment="1">
      <alignment horizontal="center"/>
    </xf>
    <xf numFmtId="0" fontId="41" fillId="0" borderId="0" xfId="19" applyFont="1" applyFill="1" applyBorder="1" applyAlignment="1">
      <alignment horizontal="left" wrapText="1"/>
    </xf>
    <xf numFmtId="0" fontId="41" fillId="0" borderId="0" xfId="8" applyFont="1" applyFill="1" applyBorder="1" applyAlignment="1">
      <alignment horizontal="left" wrapText="1"/>
    </xf>
    <xf numFmtId="0" fontId="24" fillId="0" borderId="0" xfId="1" quotePrefix="1" applyFont="1" applyFill="1" applyBorder="1" applyAlignment="1">
      <alignment horizontal="left" vertical="top" wrapText="1"/>
    </xf>
    <xf numFmtId="164" fontId="5" fillId="0" borderId="0" xfId="1" applyNumberFormat="1" applyFont="1" applyFill="1" applyAlignment="1">
      <alignment horizontal="center" vertical="center"/>
    </xf>
    <xf numFmtId="164" fontId="5" fillId="0" borderId="0" xfId="1" applyNumberFormat="1" applyFont="1" applyFill="1" applyAlignment="1">
      <alignment horizontal="center"/>
    </xf>
  </cellXfs>
  <cellStyles count="40">
    <cellStyle name="A4 Small 210 x 297 mm" xfId="38"/>
    <cellStyle name="Excel Built-in Normal" xfId="4"/>
    <cellStyle name="Normal 2 2" xfId="22"/>
    <cellStyle name="Normal 4" xfId="32"/>
    <cellStyle name="Normal_čirinović oli 2" xfId="13"/>
    <cellStyle name="Normal_čirinović oli_ARCADIA TROŠKOVNIK SA CNS" xfId="30"/>
    <cellStyle name="Normal_čirinović oli_proračun i troškovnik  BANIĆ" xfId="20"/>
    <cellStyle name="Normal_čirinović oli_tehnotrade TROŠKOVNIK" xfId="25"/>
    <cellStyle name="Normal_čirinović oli_TERMAL UGOVORNA SPECIFIKACIJA-za situacije" xfId="33"/>
    <cellStyle name="Normal_čirinović oli_troškovnik 2" xfId="14"/>
    <cellStyle name="Normal_čirinović oli_troškovnik GRIJANJE4" xfId="9"/>
    <cellStyle name="Normal_čirinović oli_TROŠKOVNIK hodak" xfId="17"/>
    <cellStyle name="Normal_čirinović oli_TROŠKOVNIK MILER STOLARSKI OBRT" xfId="19"/>
    <cellStyle name="Normal_čirinović oli_TROŠKOVNIK plin" xfId="5"/>
    <cellStyle name="Normal_čirinović oli_troškovnik_grijanjeee1" xfId="10"/>
    <cellStyle name="Normal_čirinović oli_troškovnik_PLIN troškovnik" xfId="15"/>
    <cellStyle name="Normal_čirinović oli_troškovnik_TROŠKOVNIK KTC" xfId="28"/>
    <cellStyle name="Normal_čirinović oli_troškovnik_TROŠKOVNIK plin" xfId="11"/>
    <cellStyle name="Normal_HANZEVACKI-POPIS_MATERIJALA_horvat TROŠKOVNIK" xfId="24"/>
    <cellStyle name="Normal_horvat TROŠKOVNIK" xfId="23"/>
    <cellStyle name="Normal_ponder" xfId="1"/>
    <cellStyle name="Normal_PRIL.2 T.P.-POČIĆ 2" xfId="16"/>
    <cellStyle name="Normal_PRIL.2 T.P.-POČIĆ_proračun NOVO" xfId="34"/>
    <cellStyle name="Normal_PRIL.2 T.P.-POČIĆ_TROŠKOVNIK KANTON" xfId="21"/>
    <cellStyle name="Normal_PRILOG 1. T.P. - POČIĆ" xfId="6"/>
    <cellStyle name="Normal_PRILOG 1. T.P. - ŽUKINA" xfId="7"/>
    <cellStyle name="Normal_PROR.-MUJKIĆ 2" xfId="36"/>
    <cellStyle name="Normal_PROR.-TERMAL-KUHINJA 2" xfId="29"/>
    <cellStyle name="Normal_TERMAL UGOVORNA SPECIFIKACIJA-za situacije" xfId="35"/>
    <cellStyle name="Normal_troškovnik" xfId="8"/>
    <cellStyle name="Normal_troškovnik GP - cijene NOVO" xfId="31"/>
    <cellStyle name="Normal_TROŠKOVNIK hodak 2 2" xfId="27"/>
    <cellStyle name="Normal_TROŠKOVNIK MILER STOLARSKI OBRT 2" xfId="18"/>
    <cellStyle name="Normal_troškovnik NOVO" xfId="12"/>
    <cellStyle name="Normal_troškovnik NOVO 2" xfId="26"/>
    <cellStyle name="Normal_UGOVORNI TROŠK." xfId="2"/>
    <cellStyle name="Normalno" xfId="0" builtinId="0"/>
    <cellStyle name="Obično 2" xfId="39"/>
    <cellStyle name="Obično_troškovnik" xfId="3"/>
    <cellStyle name="Zarez" xfId="37" builtinId="3"/>
  </cellStyles>
  <dxfs count="45">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1666875</xdr:colOff>
      <xdr:row>347</xdr:row>
      <xdr:rowOff>161925</xdr:rowOff>
    </xdr:from>
    <xdr:to>
      <xdr:col>1</xdr:col>
      <xdr:colOff>2047875</xdr:colOff>
      <xdr:row>348</xdr:row>
      <xdr:rowOff>133350</xdr:rowOff>
    </xdr:to>
    <xdr:sp macro="" textlink="">
      <xdr:nvSpPr>
        <xdr:cNvPr id="2" name="Text 1"/>
        <xdr:cNvSpPr txBox="1">
          <a:spLocks noChangeArrowheads="1"/>
        </xdr:cNvSpPr>
      </xdr:nvSpPr>
      <xdr:spPr bwMode="auto">
        <a:xfrm>
          <a:off x="2028825" y="138798300"/>
          <a:ext cx="381000" cy="1524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628650</xdr:colOff>
      <xdr:row>85</xdr:row>
      <xdr:rowOff>0</xdr:rowOff>
    </xdr:from>
    <xdr:to>
      <xdr:col>1</xdr:col>
      <xdr:colOff>933450</xdr:colOff>
      <xdr:row>86</xdr:row>
      <xdr:rowOff>161925</xdr:rowOff>
    </xdr:to>
    <xdr:sp macro="" textlink="">
      <xdr:nvSpPr>
        <xdr:cNvPr id="3" name="Text 5"/>
        <xdr:cNvSpPr txBox="1">
          <a:spLocks noChangeArrowheads="1"/>
        </xdr:cNvSpPr>
      </xdr:nvSpPr>
      <xdr:spPr bwMode="auto">
        <a:xfrm>
          <a:off x="990600" y="36328350"/>
          <a:ext cx="304800" cy="314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476250</xdr:colOff>
      <xdr:row>258</xdr:row>
      <xdr:rowOff>28575</xdr:rowOff>
    </xdr:from>
    <xdr:to>
      <xdr:col>7</xdr:col>
      <xdr:colOff>104775</xdr:colOff>
      <xdr:row>261</xdr:row>
      <xdr:rowOff>133350</xdr:rowOff>
    </xdr:to>
    <xdr:pic>
      <xdr:nvPicPr>
        <xdr:cNvPr id="2" name="Graphics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7025" y="56892825"/>
          <a:ext cx="2600325" cy="6762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2819400</xdr:colOff>
      <xdr:row>17</xdr:row>
      <xdr:rowOff>66675</xdr:rowOff>
    </xdr:from>
    <xdr:to>
      <xdr:col>3</xdr:col>
      <xdr:colOff>321402</xdr:colOff>
      <xdr:row>24</xdr:row>
      <xdr:rowOff>66675</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133725" y="2847975"/>
          <a:ext cx="1264377" cy="1000125"/>
        </a:xfrm>
        <a:prstGeom prst="rect">
          <a:avLst/>
        </a:prstGeom>
        <a:noFill/>
      </xdr:spPr>
    </xdr:pic>
    <xdr:clientData/>
  </xdr:twoCellAnchor>
  <xdr:twoCellAnchor editAs="oneCell">
    <xdr:from>
      <xdr:col>1</xdr:col>
      <xdr:colOff>2552701</xdr:colOff>
      <xdr:row>25</xdr:row>
      <xdr:rowOff>95251</xdr:rowOff>
    </xdr:from>
    <xdr:to>
      <xdr:col>3</xdr:col>
      <xdr:colOff>619125</xdr:colOff>
      <xdr:row>30</xdr:row>
      <xdr:rowOff>28575</xdr:rowOff>
    </xdr:to>
    <xdr:pic>
      <xdr:nvPicPr>
        <xdr:cNvPr id="5"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2867026" y="4095751"/>
          <a:ext cx="2209799" cy="657224"/>
        </a:xfrm>
        <a:prstGeom prst="rect">
          <a:avLst/>
        </a:prstGeom>
        <a:noFill/>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6"/>
  <sheetViews>
    <sheetView view="pageLayout" zoomScaleNormal="100" workbookViewId="0"/>
  </sheetViews>
  <sheetFormatPr defaultRowHeight="12" x14ac:dyDescent="0.2"/>
  <cols>
    <col min="1" max="1" width="4.42578125" style="58" customWidth="1"/>
    <col min="2" max="2" width="45.85546875" style="59" customWidth="1"/>
    <col min="3" max="3" width="6.7109375" style="86" customWidth="1"/>
    <col min="4" max="4" width="10.28515625" style="88" customWidth="1"/>
    <col min="5" max="5" width="12.42578125" style="88" customWidth="1"/>
    <col min="6" max="6" width="14.42578125" style="87" customWidth="1"/>
    <col min="7" max="7" width="9.28515625" style="87" customWidth="1"/>
    <col min="8" max="8" width="9" style="125" customWidth="1"/>
    <col min="9" max="16384" width="9.140625" style="10"/>
  </cols>
  <sheetData>
    <row r="1" spans="1:8" s="4" customFormat="1" ht="17.25" customHeight="1" x14ac:dyDescent="0.2">
      <c r="A1" s="84" t="s">
        <v>21</v>
      </c>
      <c r="B1" s="70" t="s">
        <v>8</v>
      </c>
      <c r="C1" s="75"/>
      <c r="D1" s="2"/>
      <c r="E1" s="2"/>
      <c r="F1" s="1"/>
      <c r="G1" s="1"/>
      <c r="H1" s="2"/>
    </row>
    <row r="2" spans="1:8" s="4" customFormat="1" ht="13.5" customHeight="1" x14ac:dyDescent="0.2">
      <c r="A2" s="85"/>
      <c r="B2" s="2"/>
      <c r="C2" s="75"/>
      <c r="D2" s="2"/>
      <c r="E2" s="2"/>
      <c r="F2" s="1"/>
      <c r="G2" s="1"/>
      <c r="H2" s="2"/>
    </row>
    <row r="3" spans="1:8" s="8" customFormat="1" ht="15" customHeight="1" x14ac:dyDescent="0.25">
      <c r="A3" s="30"/>
      <c r="B3" s="60" t="s">
        <v>357</v>
      </c>
      <c r="C3" s="76"/>
      <c r="D3" s="15"/>
      <c r="E3" s="15"/>
      <c r="F3" s="15"/>
      <c r="G3" s="15"/>
      <c r="H3" s="16"/>
    </row>
    <row r="4" spans="1:8" s="8" customFormat="1" ht="15" customHeight="1" x14ac:dyDescent="0.25">
      <c r="A4" s="30"/>
      <c r="B4" s="60" t="s">
        <v>358</v>
      </c>
      <c r="C4" s="76"/>
      <c r="D4" s="15"/>
      <c r="E4" s="15"/>
      <c r="F4" s="15"/>
      <c r="G4" s="15"/>
      <c r="H4" s="16"/>
    </row>
    <row r="5" spans="1:8" s="7" customFormat="1" ht="12" customHeight="1" x14ac:dyDescent="0.2">
      <c r="A5" s="30"/>
      <c r="B5" s="31"/>
      <c r="C5" s="77"/>
      <c r="D5" s="32"/>
      <c r="E5" s="32"/>
      <c r="F5" s="13"/>
      <c r="G5" s="13"/>
      <c r="H5" s="14"/>
    </row>
    <row r="6" spans="1:8" s="7" customFormat="1" ht="15.75" customHeight="1" x14ac:dyDescent="0.2">
      <c r="A6" s="30"/>
      <c r="B6" s="94" t="s">
        <v>75</v>
      </c>
      <c r="C6" s="77"/>
      <c r="D6" s="32"/>
      <c r="E6" s="32"/>
      <c r="F6" s="13"/>
      <c r="G6" s="13"/>
      <c r="H6" s="14"/>
    </row>
    <row r="7" spans="1:8" s="7" customFormat="1" ht="373.5" customHeight="1" x14ac:dyDescent="0.2">
      <c r="A7" s="30"/>
      <c r="B7" s="33" t="s">
        <v>150</v>
      </c>
      <c r="C7" s="77"/>
      <c r="D7" s="32"/>
      <c r="E7" s="32"/>
      <c r="F7" s="13"/>
      <c r="G7" s="13"/>
      <c r="H7" s="14"/>
    </row>
    <row r="8" spans="1:8" s="7" customFormat="1" ht="114" x14ac:dyDescent="0.2">
      <c r="A8" s="30"/>
      <c r="B8" s="33" t="s">
        <v>151</v>
      </c>
      <c r="C8" s="77"/>
      <c r="D8" s="32"/>
      <c r="E8" s="32"/>
      <c r="F8" s="13"/>
      <c r="G8" s="13"/>
      <c r="H8" s="14"/>
    </row>
    <row r="9" spans="1:8" s="7" customFormat="1" ht="15" customHeight="1" x14ac:dyDescent="0.2">
      <c r="A9" s="30"/>
      <c r="B9" s="127"/>
      <c r="C9" s="77"/>
      <c r="D9" s="32"/>
      <c r="E9" s="32"/>
      <c r="F9" s="13"/>
      <c r="G9" s="13"/>
      <c r="H9" s="14"/>
    </row>
    <row r="10" spans="1:8" s="7" customFormat="1" ht="71.25" x14ac:dyDescent="0.2">
      <c r="A10" s="30" t="s">
        <v>7</v>
      </c>
      <c r="B10" s="33" t="s">
        <v>114</v>
      </c>
      <c r="C10" s="77"/>
      <c r="D10" s="32"/>
      <c r="E10" s="32"/>
      <c r="F10" s="13"/>
      <c r="G10" s="13"/>
      <c r="H10" s="14"/>
    </row>
    <row r="11" spans="1:8" s="7" customFormat="1" ht="19.5" customHeight="1" x14ac:dyDescent="0.2">
      <c r="A11" s="30"/>
      <c r="B11" s="128"/>
      <c r="C11" s="136" t="s">
        <v>23</v>
      </c>
      <c r="D11" s="129">
        <v>1</v>
      </c>
      <c r="E11" s="105"/>
      <c r="F11" s="95"/>
      <c r="G11" s="13"/>
      <c r="H11" s="14"/>
    </row>
    <row r="12" spans="1:8" s="7" customFormat="1" ht="19.5" customHeight="1" x14ac:dyDescent="0.2">
      <c r="A12" s="30"/>
      <c r="B12" s="128"/>
      <c r="C12" s="136"/>
      <c r="D12" s="129"/>
      <c r="E12" s="105"/>
      <c r="F12" s="95"/>
      <c r="G12" s="13"/>
      <c r="H12" s="14"/>
    </row>
    <row r="13" spans="1:8" s="7" customFormat="1" ht="45.75" customHeight="1" x14ac:dyDescent="0.2">
      <c r="A13" s="30" t="s">
        <v>10</v>
      </c>
      <c r="B13" s="33" t="s">
        <v>76</v>
      </c>
      <c r="C13" s="77"/>
      <c r="D13" s="32"/>
      <c r="E13" s="32"/>
      <c r="F13" s="13"/>
      <c r="G13" s="13"/>
      <c r="H13" s="14"/>
    </row>
    <row r="14" spans="1:8" s="7" customFormat="1" ht="19.5" customHeight="1" x14ac:dyDescent="0.2">
      <c r="A14" s="30"/>
      <c r="B14" s="31"/>
      <c r="C14" s="77" t="s">
        <v>17</v>
      </c>
      <c r="D14" s="32">
        <v>2.5</v>
      </c>
      <c r="E14" s="32"/>
      <c r="F14" s="14"/>
      <c r="G14" s="13"/>
      <c r="H14" s="14"/>
    </row>
    <row r="15" spans="1:8" s="7" customFormat="1" ht="19.5" customHeight="1" x14ac:dyDescent="0.2">
      <c r="A15" s="30"/>
      <c r="B15" s="31"/>
      <c r="C15" s="77"/>
      <c r="D15" s="32"/>
      <c r="E15" s="32"/>
      <c r="F15" s="13"/>
      <c r="G15" s="13"/>
      <c r="H15" s="14"/>
    </row>
    <row r="16" spans="1:8" s="7" customFormat="1" ht="99.75" x14ac:dyDescent="0.2">
      <c r="A16" s="30" t="s">
        <v>12</v>
      </c>
      <c r="B16" s="33" t="s">
        <v>77</v>
      </c>
      <c r="C16" s="77"/>
      <c r="D16" s="32"/>
      <c r="E16" s="32"/>
      <c r="F16" s="13"/>
      <c r="G16" s="13"/>
      <c r="H16" s="14"/>
    </row>
    <row r="17" spans="1:8" s="7" customFormat="1" ht="19.5" customHeight="1" x14ac:dyDescent="0.2">
      <c r="A17" s="30"/>
      <c r="B17" s="37" t="s">
        <v>78</v>
      </c>
      <c r="C17" s="89" t="s">
        <v>29</v>
      </c>
      <c r="D17" s="90">
        <v>31.5</v>
      </c>
      <c r="E17" s="91"/>
      <c r="F17" s="14"/>
      <c r="G17" s="13"/>
      <c r="H17" s="14"/>
    </row>
    <row r="18" spans="1:8" s="7" customFormat="1" ht="19.5" customHeight="1" x14ac:dyDescent="0.2">
      <c r="A18" s="30"/>
      <c r="B18" s="37" t="s">
        <v>79</v>
      </c>
      <c r="C18" s="89" t="s">
        <v>29</v>
      </c>
      <c r="D18" s="90">
        <v>26.9</v>
      </c>
      <c r="E18" s="91"/>
      <c r="F18" s="14"/>
      <c r="G18" s="13"/>
      <c r="H18" s="14"/>
    </row>
    <row r="19" spans="1:8" s="7" customFormat="1" ht="19.5" customHeight="1" x14ac:dyDescent="0.2">
      <c r="A19" s="30"/>
      <c r="B19" s="37" t="s">
        <v>80</v>
      </c>
      <c r="C19" s="89" t="s">
        <v>29</v>
      </c>
      <c r="D19" s="90">
        <v>28.4</v>
      </c>
      <c r="E19" s="91"/>
      <c r="F19" s="14"/>
      <c r="G19" s="13"/>
      <c r="H19" s="14"/>
    </row>
    <row r="20" spans="1:8" s="7" customFormat="1" ht="19.5" customHeight="1" x14ac:dyDescent="0.2">
      <c r="A20" s="30"/>
      <c r="B20" s="37" t="s">
        <v>81</v>
      </c>
      <c r="C20" s="89" t="s">
        <v>29</v>
      </c>
      <c r="D20" s="90">
        <v>14.3</v>
      </c>
      <c r="E20" s="91"/>
      <c r="F20" s="14"/>
      <c r="G20" s="13"/>
      <c r="H20" s="14"/>
    </row>
    <row r="21" spans="1:8" s="7" customFormat="1" ht="17.25" customHeight="1" x14ac:dyDescent="0.2">
      <c r="A21" s="30"/>
      <c r="B21" s="31"/>
      <c r="C21" s="77"/>
      <c r="D21" s="32"/>
      <c r="E21" s="32"/>
      <c r="F21" s="13"/>
      <c r="G21" s="13"/>
      <c r="H21" s="14"/>
    </row>
    <row r="22" spans="1:8" s="7" customFormat="1" ht="60" customHeight="1" x14ac:dyDescent="0.2">
      <c r="A22" s="30" t="s">
        <v>13</v>
      </c>
      <c r="B22" s="33" t="s">
        <v>82</v>
      </c>
      <c r="C22" s="77"/>
      <c r="D22" s="32"/>
      <c r="E22" s="32"/>
      <c r="F22" s="13"/>
      <c r="G22" s="13"/>
      <c r="H22" s="14"/>
    </row>
    <row r="23" spans="1:8" s="7" customFormat="1" ht="15" customHeight="1" x14ac:dyDescent="0.2">
      <c r="A23" s="30"/>
      <c r="B23" s="33"/>
      <c r="C23" s="89" t="s">
        <v>9</v>
      </c>
      <c r="D23" s="90">
        <v>135.4</v>
      </c>
      <c r="E23" s="91"/>
      <c r="F23" s="14"/>
      <c r="G23" s="13"/>
      <c r="H23" s="14"/>
    </row>
    <row r="24" spans="1:8" s="7" customFormat="1" ht="15" customHeight="1" x14ac:dyDescent="0.2">
      <c r="A24" s="30"/>
      <c r="B24" s="33"/>
      <c r="C24" s="77"/>
      <c r="D24" s="32"/>
      <c r="E24" s="32"/>
      <c r="F24" s="13"/>
      <c r="G24" s="13"/>
      <c r="H24" s="14"/>
    </row>
    <row r="25" spans="1:8" s="7" customFormat="1" ht="59.25" customHeight="1" x14ac:dyDescent="0.2">
      <c r="A25" s="30" t="s">
        <v>14</v>
      </c>
      <c r="B25" s="33" t="s">
        <v>83</v>
      </c>
      <c r="C25" s="89"/>
      <c r="D25" s="90"/>
      <c r="E25" s="90"/>
      <c r="F25" s="13"/>
      <c r="G25" s="13"/>
      <c r="H25" s="14"/>
    </row>
    <row r="26" spans="1:8" s="7" customFormat="1" ht="19.5" customHeight="1" x14ac:dyDescent="0.2">
      <c r="A26" s="30"/>
      <c r="B26" s="33"/>
      <c r="C26" s="89" t="s">
        <v>9</v>
      </c>
      <c r="D26" s="90">
        <v>135.4</v>
      </c>
      <c r="E26" s="91"/>
      <c r="F26" s="14"/>
      <c r="G26" s="13"/>
      <c r="H26" s="14"/>
    </row>
    <row r="27" spans="1:8" s="7" customFormat="1" ht="19.5" customHeight="1" x14ac:dyDescent="0.2">
      <c r="A27" s="30"/>
      <c r="B27" s="33"/>
      <c r="C27" s="77"/>
      <c r="D27" s="32"/>
      <c r="E27" s="32"/>
      <c r="F27" s="13"/>
      <c r="G27" s="13"/>
      <c r="H27" s="14"/>
    </row>
    <row r="28" spans="1:8" s="7" customFormat="1" ht="71.25" x14ac:dyDescent="0.2">
      <c r="A28" s="30" t="s">
        <v>15</v>
      </c>
      <c r="B28" s="33" t="s">
        <v>89</v>
      </c>
      <c r="C28" s="89"/>
      <c r="D28" s="90"/>
      <c r="E28" s="90"/>
      <c r="F28" s="13"/>
      <c r="G28" s="13"/>
      <c r="H28" s="14"/>
    </row>
    <row r="29" spans="1:8" s="7" customFormat="1" ht="19.5" customHeight="1" x14ac:dyDescent="0.2">
      <c r="A29" s="30"/>
      <c r="B29" s="33"/>
      <c r="C29" s="89" t="s">
        <v>9</v>
      </c>
      <c r="D29" s="90">
        <v>118.9</v>
      </c>
      <c r="E29" s="91"/>
      <c r="F29" s="14"/>
      <c r="G29" s="13"/>
      <c r="H29" s="14"/>
    </row>
    <row r="30" spans="1:8" s="7" customFormat="1" ht="12" customHeight="1" x14ac:dyDescent="0.2">
      <c r="A30" s="30"/>
      <c r="B30" s="33"/>
      <c r="C30" s="89"/>
      <c r="D30" s="90"/>
      <c r="E30" s="90"/>
      <c r="F30" s="13"/>
      <c r="G30" s="13"/>
      <c r="H30" s="14"/>
    </row>
    <row r="31" spans="1:8" s="7" customFormat="1" ht="73.5" customHeight="1" x14ac:dyDescent="0.2">
      <c r="A31" s="30" t="s">
        <v>32</v>
      </c>
      <c r="B31" s="33" t="s">
        <v>88</v>
      </c>
      <c r="C31" s="89"/>
      <c r="D31" s="90"/>
      <c r="E31" s="90"/>
      <c r="F31" s="13"/>
      <c r="G31" s="13"/>
      <c r="H31" s="14"/>
    </row>
    <row r="32" spans="1:8" s="7" customFormat="1" ht="19.5" customHeight="1" x14ac:dyDescent="0.2">
      <c r="A32" s="30"/>
      <c r="B32" s="92" t="s">
        <v>30</v>
      </c>
      <c r="C32" s="89" t="s">
        <v>23</v>
      </c>
      <c r="D32" s="90">
        <v>2</v>
      </c>
      <c r="E32" s="90"/>
      <c r="F32" s="14"/>
      <c r="G32" s="13"/>
      <c r="H32" s="14"/>
    </row>
    <row r="33" spans="1:8" s="7" customFormat="1" ht="19.5" customHeight="1" x14ac:dyDescent="0.2">
      <c r="A33" s="30"/>
      <c r="B33" s="92" t="s">
        <v>31</v>
      </c>
      <c r="C33" s="89" t="s">
        <v>23</v>
      </c>
      <c r="D33" s="90">
        <v>5</v>
      </c>
      <c r="E33" s="90"/>
      <c r="F33" s="14"/>
      <c r="G33" s="13"/>
      <c r="H33" s="14"/>
    </row>
    <row r="34" spans="1:8" s="7" customFormat="1" ht="15" customHeight="1" x14ac:dyDescent="0.2">
      <c r="A34" s="30"/>
      <c r="B34" s="33"/>
      <c r="C34" s="89"/>
      <c r="D34" s="90"/>
      <c r="E34" s="90"/>
      <c r="F34" s="13"/>
      <c r="G34" s="13"/>
      <c r="H34" s="14"/>
    </row>
    <row r="35" spans="1:8" s="7" customFormat="1" ht="57" x14ac:dyDescent="0.2">
      <c r="A35" s="30" t="s">
        <v>33</v>
      </c>
      <c r="B35" s="33" t="s">
        <v>84</v>
      </c>
      <c r="C35" s="89"/>
      <c r="D35" s="90"/>
      <c r="E35" s="90"/>
      <c r="F35" s="13"/>
      <c r="G35" s="13"/>
      <c r="H35" s="14"/>
    </row>
    <row r="36" spans="1:8" s="7" customFormat="1" ht="19.5" customHeight="1" x14ac:dyDescent="0.2">
      <c r="A36" s="30"/>
      <c r="B36" s="92" t="s">
        <v>30</v>
      </c>
      <c r="C36" s="89" t="s">
        <v>23</v>
      </c>
      <c r="D36" s="90">
        <v>5</v>
      </c>
      <c r="E36" s="90"/>
      <c r="F36" s="14"/>
      <c r="G36" s="13"/>
      <c r="H36" s="14"/>
    </row>
    <row r="37" spans="1:8" s="7" customFormat="1" ht="13.5" customHeight="1" x14ac:dyDescent="0.2">
      <c r="A37" s="30"/>
      <c r="B37" s="92"/>
      <c r="C37" s="89"/>
      <c r="D37" s="90"/>
      <c r="E37" s="90"/>
      <c r="F37" s="14"/>
      <c r="G37" s="13"/>
      <c r="H37" s="14"/>
    </row>
    <row r="38" spans="1:8" s="7" customFormat="1" ht="57" x14ac:dyDescent="0.2">
      <c r="A38" s="30" t="s">
        <v>44</v>
      </c>
      <c r="B38" s="92" t="s">
        <v>92</v>
      </c>
      <c r="C38" s="89"/>
      <c r="D38" s="90"/>
      <c r="E38" s="90"/>
      <c r="F38" s="14"/>
      <c r="G38" s="13"/>
      <c r="H38" s="14"/>
    </row>
    <row r="39" spans="1:8" s="7" customFormat="1" ht="19.5" customHeight="1" x14ac:dyDescent="0.2">
      <c r="A39" s="30"/>
      <c r="B39" s="92"/>
      <c r="C39" s="89" t="s">
        <v>9</v>
      </c>
      <c r="D39" s="90">
        <v>71.2</v>
      </c>
      <c r="E39" s="90"/>
      <c r="F39" s="14"/>
      <c r="G39" s="13"/>
      <c r="H39" s="14"/>
    </row>
    <row r="40" spans="1:8" s="7" customFormat="1" ht="6" customHeight="1" x14ac:dyDescent="0.2">
      <c r="A40" s="30"/>
      <c r="B40" s="92"/>
      <c r="C40" s="89"/>
      <c r="D40" s="90"/>
      <c r="E40" s="90"/>
      <c r="F40" s="14"/>
      <c r="G40" s="13"/>
      <c r="H40" s="14"/>
    </row>
    <row r="41" spans="1:8" s="7" customFormat="1" ht="42.75" x14ac:dyDescent="0.2">
      <c r="A41" s="30" t="s">
        <v>34</v>
      </c>
      <c r="B41" s="92" t="s">
        <v>120</v>
      </c>
      <c r="C41" s="89"/>
      <c r="D41" s="90"/>
      <c r="E41" s="90"/>
      <c r="F41" s="14"/>
      <c r="G41" s="13"/>
      <c r="H41" s="14"/>
    </row>
    <row r="42" spans="1:8" s="7" customFormat="1" ht="16.5" customHeight="1" x14ac:dyDescent="0.2">
      <c r="A42" s="30"/>
      <c r="B42" s="92"/>
      <c r="C42" s="89" t="s">
        <v>23</v>
      </c>
      <c r="D42" s="90">
        <v>2</v>
      </c>
      <c r="E42" s="90"/>
      <c r="F42" s="14"/>
      <c r="G42" s="13"/>
      <c r="H42" s="14"/>
    </row>
    <row r="43" spans="1:8" s="7" customFormat="1" ht="16.5" customHeight="1" x14ac:dyDescent="0.2">
      <c r="A43" s="30"/>
      <c r="B43" s="92"/>
      <c r="C43" s="89"/>
      <c r="D43" s="90"/>
      <c r="E43" s="90"/>
      <c r="F43" s="14"/>
      <c r="G43" s="13"/>
      <c r="H43" s="14"/>
    </row>
    <row r="44" spans="1:8" s="7" customFormat="1" ht="71.25" x14ac:dyDescent="0.2">
      <c r="A44" s="30" t="s">
        <v>35</v>
      </c>
      <c r="B44" s="33" t="s">
        <v>85</v>
      </c>
      <c r="C44" s="89"/>
      <c r="D44" s="90"/>
      <c r="E44" s="90"/>
      <c r="F44" s="13"/>
      <c r="G44" s="13"/>
      <c r="H44" s="14"/>
    </row>
    <row r="45" spans="1:8" s="7" customFormat="1" ht="17.25" customHeight="1" x14ac:dyDescent="0.2">
      <c r="A45" s="30"/>
      <c r="B45" s="93"/>
      <c r="C45" s="78" t="s">
        <v>11</v>
      </c>
      <c r="D45" s="90">
        <v>24.8</v>
      </c>
      <c r="E45" s="91"/>
      <c r="F45" s="14"/>
      <c r="G45" s="13"/>
      <c r="H45" s="14"/>
    </row>
    <row r="46" spans="1:8" s="7" customFormat="1" ht="17.25" customHeight="1" x14ac:dyDescent="0.2">
      <c r="A46" s="30"/>
      <c r="B46" s="31"/>
      <c r="C46" s="77"/>
      <c r="D46" s="32"/>
      <c r="E46" s="32"/>
      <c r="F46" s="13"/>
      <c r="G46" s="13"/>
      <c r="H46" s="14"/>
    </row>
    <row r="47" spans="1:8" s="7" customFormat="1" ht="73.5" customHeight="1" x14ac:dyDescent="0.2">
      <c r="A47" s="30" t="s">
        <v>36</v>
      </c>
      <c r="B47" s="33" t="s">
        <v>86</v>
      </c>
      <c r="C47" s="89"/>
      <c r="D47" s="90"/>
      <c r="E47" s="90"/>
      <c r="F47" s="13"/>
      <c r="G47" s="13"/>
      <c r="H47" s="14"/>
    </row>
    <row r="48" spans="1:8" s="7" customFormat="1" ht="17.25" customHeight="1" x14ac:dyDescent="0.2">
      <c r="A48" s="30"/>
      <c r="B48" s="93"/>
      <c r="C48" s="78" t="s">
        <v>11</v>
      </c>
      <c r="D48" s="90">
        <v>59.2</v>
      </c>
      <c r="E48" s="91"/>
      <c r="F48" s="14"/>
      <c r="G48" s="13"/>
      <c r="H48" s="14"/>
    </row>
    <row r="49" spans="1:8" s="7" customFormat="1" ht="17.25" customHeight="1" x14ac:dyDescent="0.2">
      <c r="A49" s="30"/>
      <c r="B49" s="31"/>
      <c r="C49" s="77"/>
      <c r="D49" s="32"/>
      <c r="E49" s="32"/>
      <c r="F49" s="13"/>
      <c r="G49" s="13"/>
      <c r="H49" s="14"/>
    </row>
    <row r="50" spans="1:8" s="7" customFormat="1" ht="71.25" x14ac:dyDescent="0.2">
      <c r="A50" s="30" t="s">
        <v>37</v>
      </c>
      <c r="B50" s="33" t="s">
        <v>91</v>
      </c>
      <c r="C50" s="89"/>
      <c r="D50" s="90"/>
      <c r="E50" s="90"/>
      <c r="F50" s="13"/>
      <c r="G50" s="13"/>
      <c r="H50" s="14"/>
    </row>
    <row r="51" spans="1:8" s="7" customFormat="1" ht="18" customHeight="1" x14ac:dyDescent="0.2">
      <c r="A51" s="30"/>
      <c r="B51" s="93"/>
      <c r="C51" s="89" t="s">
        <v>11</v>
      </c>
      <c r="D51" s="90">
        <v>14.6</v>
      </c>
      <c r="E51" s="91"/>
      <c r="F51" s="14"/>
      <c r="G51" s="13"/>
      <c r="H51" s="14"/>
    </row>
    <row r="52" spans="1:8" s="7" customFormat="1" ht="18" customHeight="1" x14ac:dyDescent="0.2">
      <c r="A52" s="30"/>
      <c r="B52" s="31"/>
      <c r="C52" s="77"/>
      <c r="D52" s="32"/>
      <c r="E52" s="32"/>
      <c r="F52" s="13"/>
      <c r="G52" s="13"/>
      <c r="H52" s="14"/>
    </row>
    <row r="53" spans="1:8" s="7" customFormat="1" ht="71.25" x14ac:dyDescent="0.2">
      <c r="A53" s="30" t="s">
        <v>93</v>
      </c>
      <c r="B53" s="33" t="s">
        <v>87</v>
      </c>
      <c r="C53" s="89"/>
      <c r="D53" s="90"/>
      <c r="E53" s="90"/>
      <c r="F53" s="13"/>
      <c r="G53" s="13"/>
      <c r="H53" s="14"/>
    </row>
    <row r="54" spans="1:8" s="7" customFormat="1" ht="18.75" customHeight="1" x14ac:dyDescent="0.2">
      <c r="A54" s="30"/>
      <c r="B54" s="93"/>
      <c r="C54" s="89" t="s">
        <v>11</v>
      </c>
      <c r="D54" s="90">
        <v>9.1</v>
      </c>
      <c r="E54" s="91"/>
      <c r="F54" s="14"/>
      <c r="G54" s="13"/>
      <c r="H54" s="14"/>
    </row>
    <row r="55" spans="1:8" s="7" customFormat="1" ht="12" customHeight="1" x14ac:dyDescent="0.2">
      <c r="A55" s="30"/>
      <c r="B55" s="94"/>
      <c r="C55" s="77"/>
      <c r="D55" s="32"/>
      <c r="E55" s="32"/>
      <c r="F55" s="13"/>
      <c r="G55" s="13"/>
      <c r="H55" s="14"/>
    </row>
    <row r="56" spans="1:8" s="7" customFormat="1" ht="71.25" x14ac:dyDescent="0.2">
      <c r="A56" s="30" t="s">
        <v>94</v>
      </c>
      <c r="B56" s="33" t="s">
        <v>343</v>
      </c>
      <c r="C56" s="89"/>
      <c r="D56" s="90"/>
      <c r="E56" s="90"/>
      <c r="F56" s="13"/>
      <c r="G56" s="13"/>
      <c r="H56" s="14"/>
    </row>
    <row r="57" spans="1:8" s="7" customFormat="1" ht="18" customHeight="1" x14ac:dyDescent="0.2">
      <c r="A57" s="30"/>
      <c r="B57" s="93"/>
      <c r="C57" s="89" t="s">
        <v>11</v>
      </c>
      <c r="D57" s="90">
        <v>19.600000000000001</v>
      </c>
      <c r="E57" s="91"/>
      <c r="F57" s="14"/>
      <c r="G57" s="13"/>
      <c r="H57" s="14"/>
    </row>
    <row r="58" spans="1:8" s="7" customFormat="1" ht="18" customHeight="1" x14ac:dyDescent="0.2">
      <c r="A58" s="30"/>
      <c r="B58" s="93"/>
      <c r="C58" s="89"/>
      <c r="D58" s="90"/>
      <c r="E58" s="91"/>
      <c r="F58" s="14"/>
      <c r="G58" s="13"/>
      <c r="H58" s="14"/>
    </row>
    <row r="59" spans="1:8" s="7" customFormat="1" ht="57" x14ac:dyDescent="0.2">
      <c r="A59" s="30" t="s">
        <v>96</v>
      </c>
      <c r="B59" s="93" t="s">
        <v>90</v>
      </c>
      <c r="C59" s="89"/>
      <c r="D59" s="90"/>
      <c r="E59" s="91"/>
      <c r="F59" s="14"/>
      <c r="G59" s="13"/>
      <c r="H59" s="14"/>
    </row>
    <row r="60" spans="1:8" s="7" customFormat="1" ht="18" customHeight="1" x14ac:dyDescent="0.2">
      <c r="A60" s="30"/>
      <c r="B60" s="93"/>
      <c r="C60" s="89" t="s">
        <v>9</v>
      </c>
      <c r="D60" s="90">
        <v>26.9</v>
      </c>
      <c r="E60" s="91"/>
      <c r="F60" s="14"/>
      <c r="G60" s="13"/>
      <c r="H60" s="14"/>
    </row>
    <row r="61" spans="1:8" s="7" customFormat="1" ht="18" customHeight="1" x14ac:dyDescent="0.2">
      <c r="A61" s="30"/>
      <c r="B61" s="93"/>
      <c r="C61" s="89"/>
      <c r="D61" s="90"/>
      <c r="E61" s="91"/>
      <c r="F61" s="14"/>
      <c r="G61" s="13"/>
      <c r="H61" s="14"/>
    </row>
    <row r="62" spans="1:8" s="7" customFormat="1" ht="71.25" x14ac:dyDescent="0.2">
      <c r="A62" s="30" t="s">
        <v>101</v>
      </c>
      <c r="B62" s="33" t="s">
        <v>95</v>
      </c>
      <c r="C62" s="89"/>
      <c r="D62" s="90"/>
      <c r="E62" s="90"/>
      <c r="F62" s="13"/>
      <c r="G62" s="13"/>
      <c r="H62" s="14"/>
    </row>
    <row r="63" spans="1:8" s="7" customFormat="1" ht="18.75" customHeight="1" x14ac:dyDescent="0.2">
      <c r="A63" s="30"/>
      <c r="B63" s="93"/>
      <c r="C63" s="89" t="s">
        <v>11</v>
      </c>
      <c r="D63" s="90">
        <v>13.4</v>
      </c>
      <c r="E63" s="91"/>
      <c r="F63" s="14"/>
      <c r="G63" s="13"/>
      <c r="H63" s="14"/>
    </row>
    <row r="64" spans="1:8" s="7" customFormat="1" ht="5.25" customHeight="1" x14ac:dyDescent="0.2">
      <c r="A64" s="30"/>
      <c r="B64" s="93"/>
      <c r="C64" s="89"/>
      <c r="D64" s="90"/>
      <c r="E64" s="91"/>
      <c r="F64" s="14"/>
      <c r="G64" s="13"/>
      <c r="H64" s="14"/>
    </row>
    <row r="65" spans="1:8" s="7" customFormat="1" ht="71.25" x14ac:dyDescent="0.2">
      <c r="A65" s="30" t="s">
        <v>103</v>
      </c>
      <c r="B65" s="33" t="s">
        <v>155</v>
      </c>
      <c r="C65" s="78"/>
      <c r="D65" s="27"/>
      <c r="E65" s="27"/>
      <c r="F65" s="95"/>
      <c r="G65" s="13"/>
      <c r="H65" s="14"/>
    </row>
    <row r="66" spans="1:8" s="7" customFormat="1" ht="18" customHeight="1" x14ac:dyDescent="0.2">
      <c r="A66" s="30"/>
      <c r="B66" s="130"/>
      <c r="C66" s="78" t="s">
        <v>11</v>
      </c>
      <c r="D66" s="27">
        <v>38.200000000000003</v>
      </c>
      <c r="E66" s="27"/>
      <c r="F66" s="24"/>
      <c r="G66" s="13"/>
      <c r="H66" s="14"/>
    </row>
    <row r="67" spans="1:8" s="7" customFormat="1" ht="18" customHeight="1" x14ac:dyDescent="0.2">
      <c r="A67" s="30"/>
      <c r="B67" s="128"/>
      <c r="C67" s="136"/>
      <c r="D67" s="129"/>
      <c r="E67" s="105"/>
      <c r="F67" s="95"/>
      <c r="G67" s="13"/>
      <c r="H67" s="14"/>
    </row>
    <row r="68" spans="1:8" s="7" customFormat="1" ht="74.25" customHeight="1" x14ac:dyDescent="0.2">
      <c r="A68" s="30" t="s">
        <v>112</v>
      </c>
      <c r="B68" s="33" t="s">
        <v>115</v>
      </c>
      <c r="C68" s="128"/>
      <c r="D68" s="129"/>
      <c r="E68" s="105"/>
      <c r="F68" s="95"/>
      <c r="G68" s="13"/>
      <c r="H68" s="14"/>
    </row>
    <row r="69" spans="1:8" s="7" customFormat="1" ht="16.5" customHeight="1" x14ac:dyDescent="0.2">
      <c r="A69" s="30"/>
      <c r="B69" s="33"/>
      <c r="C69" s="136" t="s">
        <v>11</v>
      </c>
      <c r="D69" s="129">
        <v>11.5</v>
      </c>
      <c r="E69" s="105"/>
      <c r="F69" s="95"/>
      <c r="G69" s="13"/>
      <c r="H69" s="14"/>
    </row>
    <row r="70" spans="1:8" s="7" customFormat="1" ht="16.5" customHeight="1" x14ac:dyDescent="0.2">
      <c r="A70" s="30"/>
      <c r="B70" s="33"/>
      <c r="C70" s="128"/>
      <c r="D70" s="129"/>
      <c r="E70" s="105"/>
      <c r="F70" s="95"/>
      <c r="G70" s="13"/>
      <c r="H70" s="14"/>
    </row>
    <row r="71" spans="1:8" s="7" customFormat="1" ht="85.5" x14ac:dyDescent="0.2">
      <c r="A71" s="30" t="s">
        <v>253</v>
      </c>
      <c r="B71" s="33" t="s">
        <v>116</v>
      </c>
      <c r="C71" s="128"/>
      <c r="D71" s="129"/>
      <c r="E71" s="105"/>
      <c r="F71" s="95"/>
      <c r="G71" s="13"/>
      <c r="H71" s="14"/>
    </row>
    <row r="72" spans="1:8" s="7" customFormat="1" ht="16.5" customHeight="1" x14ac:dyDescent="0.2">
      <c r="A72" s="30"/>
      <c r="B72" s="128"/>
      <c r="C72" s="136" t="s">
        <v>11</v>
      </c>
      <c r="D72" s="129">
        <v>13.7</v>
      </c>
      <c r="E72" s="105"/>
      <c r="F72" s="95"/>
      <c r="G72" s="13"/>
      <c r="H72" s="14"/>
    </row>
    <row r="73" spans="1:8" s="7" customFormat="1" ht="16.5" customHeight="1" x14ac:dyDescent="0.2">
      <c r="A73" s="30"/>
      <c r="B73" s="128"/>
      <c r="C73" s="128"/>
      <c r="D73" s="129"/>
      <c r="E73" s="105"/>
      <c r="F73" s="95"/>
      <c r="G73" s="13"/>
      <c r="H73" s="14"/>
    </row>
    <row r="74" spans="1:8" s="7" customFormat="1" ht="71.25" x14ac:dyDescent="0.2">
      <c r="A74" s="30" t="s">
        <v>261</v>
      </c>
      <c r="B74" s="33" t="s">
        <v>119</v>
      </c>
      <c r="C74" s="128"/>
      <c r="D74" s="129"/>
      <c r="E74" s="105"/>
      <c r="F74" s="95"/>
      <c r="G74" s="13"/>
      <c r="H74" s="14"/>
    </row>
    <row r="75" spans="1:8" s="7" customFormat="1" ht="18" customHeight="1" x14ac:dyDescent="0.2">
      <c r="A75" s="30"/>
      <c r="B75" s="137" t="s">
        <v>117</v>
      </c>
      <c r="C75" s="136" t="s">
        <v>23</v>
      </c>
      <c r="D75" s="129">
        <v>1</v>
      </c>
      <c r="E75" s="105"/>
      <c r="F75" s="95"/>
      <c r="G75" s="13"/>
      <c r="H75" s="14"/>
    </row>
    <row r="76" spans="1:8" s="7" customFormat="1" ht="18" customHeight="1" x14ac:dyDescent="0.2">
      <c r="A76" s="30"/>
      <c r="B76" s="128"/>
      <c r="C76" s="128"/>
      <c r="D76" s="129"/>
      <c r="E76" s="105"/>
      <c r="F76" s="95"/>
      <c r="G76" s="13"/>
      <c r="H76" s="14"/>
    </row>
    <row r="77" spans="1:8" s="7" customFormat="1" ht="42.75" x14ac:dyDescent="0.2">
      <c r="A77" s="30" t="s">
        <v>344</v>
      </c>
      <c r="B77" s="33" t="s">
        <v>118</v>
      </c>
      <c r="C77" s="128"/>
      <c r="D77" s="129"/>
      <c r="E77" s="105"/>
      <c r="F77" s="95"/>
      <c r="G77" s="13"/>
      <c r="H77" s="14"/>
    </row>
    <row r="78" spans="1:8" s="7" customFormat="1" ht="19.5" customHeight="1" x14ac:dyDescent="0.2">
      <c r="A78" s="30"/>
      <c r="B78" s="128"/>
      <c r="C78" s="136" t="s">
        <v>23</v>
      </c>
      <c r="D78" s="129">
        <v>4</v>
      </c>
      <c r="E78" s="105"/>
      <c r="F78" s="95"/>
      <c r="G78" s="13"/>
      <c r="H78" s="14"/>
    </row>
    <row r="79" spans="1:8" s="7" customFormat="1" ht="19.5" customHeight="1" x14ac:dyDescent="0.2">
      <c r="A79" s="30"/>
      <c r="B79" s="128"/>
      <c r="C79" s="128"/>
      <c r="D79" s="129"/>
      <c r="E79" s="105"/>
      <c r="F79" s="95"/>
      <c r="G79" s="13"/>
      <c r="H79" s="14"/>
    </row>
    <row r="80" spans="1:8" s="7" customFormat="1" ht="71.25" x14ac:dyDescent="0.2">
      <c r="A80" s="30" t="s">
        <v>345</v>
      </c>
      <c r="B80" s="33" t="s">
        <v>152</v>
      </c>
      <c r="C80" s="128"/>
      <c r="D80" s="129"/>
      <c r="E80" s="105"/>
      <c r="F80" s="95"/>
      <c r="G80" s="13"/>
      <c r="H80" s="14"/>
    </row>
    <row r="81" spans="1:8" s="7" customFormat="1" ht="19.5" customHeight="1" x14ac:dyDescent="0.2">
      <c r="A81" s="30"/>
      <c r="B81" s="128"/>
      <c r="C81" s="136" t="s">
        <v>23</v>
      </c>
      <c r="D81" s="129">
        <v>1</v>
      </c>
      <c r="E81" s="105"/>
      <c r="F81" s="95"/>
      <c r="G81" s="13"/>
      <c r="H81" s="14"/>
    </row>
    <row r="82" spans="1:8" s="7" customFormat="1" ht="19.5" customHeight="1" x14ac:dyDescent="0.2">
      <c r="A82" s="30"/>
      <c r="B82" s="128"/>
      <c r="C82" s="128"/>
      <c r="D82" s="129"/>
      <c r="E82" s="105"/>
      <c r="F82" s="95"/>
      <c r="G82" s="13"/>
      <c r="H82" s="14"/>
    </row>
    <row r="83" spans="1:8" s="7" customFormat="1" ht="73.5" customHeight="1" x14ac:dyDescent="0.2">
      <c r="A83" s="30" t="s">
        <v>346</v>
      </c>
      <c r="B83" s="33" t="s">
        <v>97</v>
      </c>
      <c r="C83" s="78"/>
      <c r="D83" s="27"/>
      <c r="E83" s="27"/>
      <c r="F83" s="24"/>
      <c r="G83" s="13"/>
      <c r="H83" s="14"/>
    </row>
    <row r="84" spans="1:8" s="7" customFormat="1" ht="15" customHeight="1" x14ac:dyDescent="0.2">
      <c r="A84" s="30"/>
      <c r="B84" s="33"/>
      <c r="C84" s="78" t="s">
        <v>11</v>
      </c>
      <c r="D84" s="27">
        <v>48.2</v>
      </c>
      <c r="E84" s="27"/>
      <c r="F84" s="24"/>
      <c r="G84" s="13"/>
      <c r="H84" s="14"/>
    </row>
    <row r="85" spans="1:8" s="7" customFormat="1" ht="15" customHeight="1" x14ac:dyDescent="0.2">
      <c r="A85" s="30"/>
      <c r="B85" s="33"/>
      <c r="C85" s="78"/>
      <c r="D85" s="27"/>
      <c r="E85" s="27"/>
      <c r="F85" s="24"/>
      <c r="G85" s="13"/>
      <c r="H85" s="14"/>
    </row>
    <row r="86" spans="1:8" s="7" customFormat="1" ht="72" customHeight="1" x14ac:dyDescent="0.2">
      <c r="A86" s="30" t="s">
        <v>347</v>
      </c>
      <c r="B86" s="33" t="s">
        <v>153</v>
      </c>
      <c r="C86" s="78"/>
      <c r="D86" s="27"/>
      <c r="E86" s="27"/>
      <c r="F86" s="95"/>
      <c r="G86" s="98"/>
      <c r="H86" s="99"/>
    </row>
    <row r="87" spans="1:8" s="7" customFormat="1" ht="18" customHeight="1" x14ac:dyDescent="0.2">
      <c r="A87" s="30"/>
      <c r="B87" s="130"/>
      <c r="C87" s="78" t="s">
        <v>11</v>
      </c>
      <c r="D87" s="27">
        <v>63.7</v>
      </c>
      <c r="E87" s="27"/>
      <c r="F87" s="24"/>
      <c r="G87" s="13"/>
      <c r="H87" s="14"/>
    </row>
    <row r="88" spans="1:8" s="7" customFormat="1" ht="6.75" hidden="1" customHeight="1" x14ac:dyDescent="0.2">
      <c r="A88" s="30"/>
      <c r="B88" s="35"/>
      <c r="C88" s="78"/>
      <c r="D88" s="26"/>
      <c r="E88" s="27"/>
      <c r="F88" s="24"/>
      <c r="G88" s="13"/>
      <c r="H88" s="14"/>
    </row>
    <row r="89" spans="1:8" s="7" customFormat="1" ht="14.25" customHeight="1" x14ac:dyDescent="0.2">
      <c r="A89" s="30"/>
      <c r="B89" s="35"/>
      <c r="C89" s="78"/>
      <c r="D89" s="26"/>
      <c r="E89" s="27"/>
      <c r="F89" s="24"/>
      <c r="G89" s="13"/>
      <c r="H89" s="14"/>
    </row>
    <row r="90" spans="1:8" s="7" customFormat="1" ht="105" customHeight="1" x14ac:dyDescent="0.2">
      <c r="A90" s="30" t="s">
        <v>348</v>
      </c>
      <c r="B90" s="33" t="s">
        <v>154</v>
      </c>
      <c r="C90" s="78"/>
      <c r="D90" s="27"/>
      <c r="E90" s="27"/>
      <c r="F90" s="95"/>
      <c r="G90" s="13"/>
      <c r="H90" s="14"/>
    </row>
    <row r="91" spans="1:8" s="7" customFormat="1" ht="13.5" customHeight="1" x14ac:dyDescent="0.2">
      <c r="A91" s="30"/>
      <c r="B91" s="33"/>
      <c r="C91" s="78" t="s">
        <v>11</v>
      </c>
      <c r="D91" s="27">
        <v>148.1</v>
      </c>
      <c r="E91" s="27"/>
      <c r="F91" s="24"/>
      <c r="G91" s="13"/>
      <c r="H91" s="14"/>
    </row>
    <row r="92" spans="1:8" s="7" customFormat="1" ht="16.5" customHeight="1" x14ac:dyDescent="0.2">
      <c r="A92" s="30"/>
      <c r="B92" s="35"/>
      <c r="C92" s="78"/>
      <c r="D92" s="26"/>
      <c r="E92" s="27"/>
      <c r="F92" s="24"/>
      <c r="G92" s="13"/>
      <c r="H92" s="14"/>
    </row>
    <row r="93" spans="1:8" s="7" customFormat="1" ht="231.75" customHeight="1" x14ac:dyDescent="0.2">
      <c r="A93" s="30" t="s">
        <v>349</v>
      </c>
      <c r="B93" s="101" t="s">
        <v>156</v>
      </c>
      <c r="C93" s="96"/>
      <c r="D93" s="26"/>
      <c r="E93" s="27"/>
      <c r="F93" s="24"/>
      <c r="G93" s="13"/>
      <c r="H93" s="14"/>
    </row>
    <row r="94" spans="1:8" s="7" customFormat="1" ht="16.5" customHeight="1" x14ac:dyDescent="0.2">
      <c r="A94" s="67"/>
      <c r="B94" s="120" t="s">
        <v>98</v>
      </c>
      <c r="C94" s="78" t="s">
        <v>11</v>
      </c>
      <c r="D94" s="26">
        <v>95.6</v>
      </c>
      <c r="E94" s="27"/>
      <c r="F94" s="24"/>
      <c r="G94" s="13"/>
      <c r="H94" s="14"/>
    </row>
    <row r="95" spans="1:8" s="7" customFormat="1" ht="16.5" customHeight="1" x14ac:dyDescent="0.2">
      <c r="A95" s="67"/>
      <c r="B95" s="120" t="s">
        <v>59</v>
      </c>
      <c r="C95" s="78" t="s">
        <v>9</v>
      </c>
      <c r="D95" s="26">
        <v>126.9</v>
      </c>
      <c r="E95" s="27"/>
      <c r="F95" s="24"/>
      <c r="G95" s="13"/>
      <c r="H95" s="14"/>
    </row>
    <row r="96" spans="1:8" s="7" customFormat="1" ht="12.75" customHeight="1" x14ac:dyDescent="0.2">
      <c r="A96" s="67"/>
      <c r="B96" s="33"/>
      <c r="C96" s="96"/>
      <c r="D96" s="26"/>
      <c r="E96" s="27"/>
      <c r="F96" s="24"/>
      <c r="G96" s="13"/>
      <c r="H96" s="14"/>
    </row>
    <row r="97" spans="1:8" s="7" customFormat="1" ht="15.95" customHeight="1" x14ac:dyDescent="0.25">
      <c r="A97" s="30"/>
      <c r="B97" s="17" t="s">
        <v>2</v>
      </c>
      <c r="C97" s="79"/>
      <c r="D97" s="38"/>
      <c r="E97" s="39"/>
      <c r="F97" s="23"/>
      <c r="G97" s="13"/>
      <c r="H97" s="14"/>
    </row>
    <row r="98" spans="1:8" s="7" customFormat="1" ht="15.95" customHeight="1" x14ac:dyDescent="0.25">
      <c r="A98" s="30"/>
      <c r="B98" s="65"/>
      <c r="C98" s="77"/>
      <c r="D98" s="32"/>
      <c r="E98" s="34"/>
      <c r="F98" s="22"/>
      <c r="G98" s="13"/>
      <c r="H98" s="14"/>
    </row>
    <row r="99" spans="1:8" s="7" customFormat="1" ht="15.95" customHeight="1" x14ac:dyDescent="0.25">
      <c r="A99" s="30"/>
      <c r="B99" s="65"/>
      <c r="C99" s="77"/>
      <c r="D99" s="32"/>
      <c r="E99" s="34"/>
      <c r="F99" s="22"/>
      <c r="G99" s="13"/>
      <c r="H99" s="14"/>
    </row>
    <row r="100" spans="1:8" s="7" customFormat="1" ht="15.95" customHeight="1" x14ac:dyDescent="0.25">
      <c r="A100" s="30"/>
      <c r="B100" s="65"/>
      <c r="C100" s="77"/>
      <c r="D100" s="32"/>
      <c r="E100" s="34"/>
      <c r="F100" s="22"/>
      <c r="G100" s="13"/>
      <c r="H100" s="14"/>
    </row>
    <row r="101" spans="1:8" s="7" customFormat="1" ht="14.25" customHeight="1" x14ac:dyDescent="0.2">
      <c r="A101" s="30"/>
      <c r="B101" s="97" t="s">
        <v>38</v>
      </c>
      <c r="C101" s="77"/>
      <c r="D101" s="32"/>
      <c r="E101" s="34"/>
      <c r="F101" s="14"/>
      <c r="G101" s="13"/>
      <c r="H101" s="14"/>
    </row>
    <row r="102" spans="1:8" s="7" customFormat="1" ht="14.25" customHeight="1" x14ac:dyDescent="0.2">
      <c r="A102" s="30"/>
      <c r="B102" s="97" t="s">
        <v>39</v>
      </c>
      <c r="C102" s="80"/>
      <c r="D102" s="32"/>
      <c r="E102" s="34"/>
      <c r="F102" s="14"/>
      <c r="G102" s="13"/>
      <c r="H102" s="14"/>
    </row>
    <row r="103" spans="1:8" s="7" customFormat="1" ht="20.25" customHeight="1" x14ac:dyDescent="0.2">
      <c r="A103" s="30"/>
      <c r="B103" s="31"/>
      <c r="C103" s="80"/>
      <c r="D103" s="32"/>
      <c r="E103" s="34"/>
      <c r="F103" s="14"/>
      <c r="G103" s="13"/>
      <c r="H103" s="14"/>
    </row>
    <row r="104" spans="1:8" s="7" customFormat="1" ht="70.5" customHeight="1" x14ac:dyDescent="0.2">
      <c r="A104" s="30" t="s">
        <v>7</v>
      </c>
      <c r="B104" s="101" t="s">
        <v>132</v>
      </c>
      <c r="C104" s="80"/>
      <c r="D104" s="32"/>
      <c r="E104" s="34"/>
      <c r="F104" s="14"/>
      <c r="G104" s="13"/>
      <c r="H104" s="14"/>
    </row>
    <row r="105" spans="1:8" s="7" customFormat="1" ht="16.5" customHeight="1" x14ac:dyDescent="0.2">
      <c r="A105" s="30"/>
      <c r="B105" s="35" t="s">
        <v>40</v>
      </c>
      <c r="C105" s="78" t="s">
        <v>11</v>
      </c>
      <c r="D105" s="26">
        <v>11.4</v>
      </c>
      <c r="E105" s="34"/>
      <c r="F105" s="24"/>
      <c r="G105" s="13"/>
      <c r="H105" s="99"/>
    </row>
    <row r="106" spans="1:8" s="7" customFormat="1" ht="12.75" customHeight="1" x14ac:dyDescent="0.2">
      <c r="A106" s="30"/>
      <c r="B106" s="31"/>
      <c r="C106" s="80"/>
      <c r="D106" s="32"/>
      <c r="E106" s="34"/>
      <c r="F106" s="14"/>
      <c r="G106" s="13"/>
      <c r="H106" s="14"/>
    </row>
    <row r="107" spans="1:8" s="7" customFormat="1" ht="73.5" customHeight="1" x14ac:dyDescent="0.2">
      <c r="A107" s="30" t="s">
        <v>10</v>
      </c>
      <c r="B107" s="33" t="s">
        <v>131</v>
      </c>
      <c r="C107" s="78"/>
      <c r="D107" s="26"/>
      <c r="E107" s="27"/>
      <c r="F107" s="24"/>
      <c r="G107" s="98"/>
      <c r="H107" s="99"/>
    </row>
    <row r="108" spans="1:8" s="7" customFormat="1" ht="16.5" customHeight="1" x14ac:dyDescent="0.2">
      <c r="A108" s="67"/>
      <c r="B108" s="35" t="s">
        <v>40</v>
      </c>
      <c r="C108" s="78" t="s">
        <v>11</v>
      </c>
      <c r="D108" s="26">
        <v>154.30000000000001</v>
      </c>
      <c r="E108" s="27"/>
      <c r="F108" s="24"/>
      <c r="G108" s="98"/>
      <c r="H108" s="99"/>
    </row>
    <row r="109" spans="1:8" s="7" customFormat="1" ht="16.5" customHeight="1" x14ac:dyDescent="0.2">
      <c r="A109" s="67"/>
      <c r="B109" s="35" t="s">
        <v>41</v>
      </c>
      <c r="C109" s="78" t="s">
        <v>9</v>
      </c>
      <c r="D109" s="26">
        <v>287.60000000000002</v>
      </c>
      <c r="E109" s="27"/>
      <c r="F109" s="24"/>
      <c r="G109" s="98"/>
      <c r="H109" s="99"/>
    </row>
    <row r="110" spans="1:8" s="7" customFormat="1" ht="15" customHeight="1" x14ac:dyDescent="0.2">
      <c r="A110" s="67"/>
      <c r="B110" s="33"/>
      <c r="C110" s="78"/>
      <c r="D110" s="26"/>
      <c r="E110" s="27"/>
      <c r="F110" s="24"/>
      <c r="G110" s="98"/>
      <c r="H110" s="99"/>
    </row>
    <row r="111" spans="1:8" s="7" customFormat="1" ht="102.75" customHeight="1" x14ac:dyDescent="0.2">
      <c r="A111" s="30" t="s">
        <v>12</v>
      </c>
      <c r="B111" s="33" t="s">
        <v>99</v>
      </c>
      <c r="C111" s="78"/>
      <c r="D111" s="27"/>
      <c r="E111" s="27"/>
      <c r="F111" s="24"/>
      <c r="G111" s="13"/>
      <c r="H111" s="14"/>
    </row>
    <row r="112" spans="1:8" s="7" customFormat="1" ht="15.95" customHeight="1" x14ac:dyDescent="0.2">
      <c r="A112" s="30"/>
      <c r="B112" s="35" t="s">
        <v>40</v>
      </c>
      <c r="C112" s="78" t="s">
        <v>11</v>
      </c>
      <c r="D112" s="27">
        <v>19.5</v>
      </c>
      <c r="E112" s="27"/>
      <c r="F112" s="24"/>
      <c r="G112" s="98"/>
      <c r="H112" s="14"/>
    </row>
    <row r="113" spans="1:10" s="7" customFormat="1" ht="17.25" customHeight="1" x14ac:dyDescent="0.2">
      <c r="A113" s="30"/>
      <c r="B113" s="35" t="s">
        <v>41</v>
      </c>
      <c r="C113" s="78" t="s">
        <v>9</v>
      </c>
      <c r="D113" s="27">
        <v>14.6</v>
      </c>
      <c r="E113" s="27"/>
      <c r="F113" s="24"/>
      <c r="G113" s="98"/>
      <c r="H113" s="14"/>
    </row>
    <row r="114" spans="1:10" s="7" customFormat="1" ht="12.75" customHeight="1" x14ac:dyDescent="0.2">
      <c r="A114" s="30"/>
      <c r="B114" s="33"/>
      <c r="C114" s="78"/>
      <c r="D114" s="27"/>
      <c r="E114" s="27"/>
      <c r="F114" s="24"/>
      <c r="G114" s="98"/>
      <c r="H114" s="99"/>
    </row>
    <row r="115" spans="1:10" s="7" customFormat="1" ht="103.5" customHeight="1" x14ac:dyDescent="0.2">
      <c r="A115" s="30" t="s">
        <v>13</v>
      </c>
      <c r="B115" s="33" t="s">
        <v>121</v>
      </c>
      <c r="C115" s="78"/>
      <c r="D115" s="27"/>
      <c r="E115" s="27"/>
      <c r="F115" s="24"/>
      <c r="G115" s="98"/>
      <c r="H115" s="99"/>
    </row>
    <row r="116" spans="1:10" s="7" customFormat="1" ht="15" customHeight="1" x14ac:dyDescent="0.2">
      <c r="A116" s="30"/>
      <c r="B116" s="35" t="s">
        <v>40</v>
      </c>
      <c r="C116" s="78" t="s">
        <v>11</v>
      </c>
      <c r="D116" s="27">
        <v>96.3</v>
      </c>
      <c r="E116" s="27"/>
      <c r="F116" s="24"/>
      <c r="G116" s="98"/>
      <c r="H116" s="99"/>
    </row>
    <row r="117" spans="1:10" s="7" customFormat="1" ht="15" customHeight="1" x14ac:dyDescent="0.2">
      <c r="A117" s="30"/>
      <c r="B117" s="35" t="s">
        <v>41</v>
      </c>
      <c r="C117" s="78" t="s">
        <v>9</v>
      </c>
      <c r="D117" s="27">
        <v>37.4</v>
      </c>
      <c r="E117" s="27"/>
      <c r="F117" s="24"/>
      <c r="G117" s="98"/>
      <c r="H117" s="14"/>
    </row>
    <row r="118" spans="1:10" s="7" customFormat="1" ht="12" customHeight="1" x14ac:dyDescent="0.2">
      <c r="A118" s="30"/>
      <c r="B118" s="35"/>
      <c r="C118" s="78"/>
      <c r="D118" s="27"/>
      <c r="E118" s="27"/>
      <c r="F118" s="24"/>
      <c r="G118" s="98"/>
      <c r="H118" s="99"/>
    </row>
    <row r="119" spans="1:10" s="7" customFormat="1" ht="101.25" customHeight="1" x14ac:dyDescent="0.2">
      <c r="A119" s="30" t="s">
        <v>14</v>
      </c>
      <c r="B119" s="33" t="s">
        <v>42</v>
      </c>
      <c r="C119" s="78"/>
      <c r="D119" s="27"/>
      <c r="E119" s="27"/>
      <c r="F119" s="24"/>
      <c r="G119" s="98"/>
      <c r="H119" s="99"/>
    </row>
    <row r="120" spans="1:10" s="7" customFormat="1" ht="15" customHeight="1" x14ac:dyDescent="0.2">
      <c r="A120" s="30"/>
      <c r="B120" s="35" t="s">
        <v>40</v>
      </c>
      <c r="C120" s="78" t="s">
        <v>11</v>
      </c>
      <c r="D120" s="27">
        <v>39.6</v>
      </c>
      <c r="E120" s="27"/>
      <c r="F120" s="24"/>
      <c r="G120" s="138"/>
      <c r="H120" s="99"/>
      <c r="I120" s="99"/>
      <c r="J120" s="99"/>
    </row>
    <row r="121" spans="1:10" s="7" customFormat="1" ht="15" customHeight="1" x14ac:dyDescent="0.2">
      <c r="A121" s="30"/>
      <c r="B121" s="35" t="s">
        <v>41</v>
      </c>
      <c r="C121" s="78" t="s">
        <v>9</v>
      </c>
      <c r="D121" s="27">
        <v>378.6</v>
      </c>
      <c r="E121" s="27"/>
      <c r="F121" s="24"/>
      <c r="G121" s="138"/>
      <c r="H121" s="99"/>
      <c r="I121" s="99"/>
      <c r="J121" s="99"/>
    </row>
    <row r="122" spans="1:10" s="7" customFormat="1" ht="15" customHeight="1" x14ac:dyDescent="0.2">
      <c r="A122" s="30"/>
      <c r="B122" s="35"/>
      <c r="C122" s="78"/>
      <c r="D122" s="27"/>
      <c r="E122" s="27"/>
      <c r="F122" s="24"/>
      <c r="G122" s="98"/>
      <c r="H122" s="99"/>
    </row>
    <row r="123" spans="1:10" s="7" customFormat="1" ht="104.25" customHeight="1" x14ac:dyDescent="0.2">
      <c r="A123" s="30" t="s">
        <v>15</v>
      </c>
      <c r="B123" s="33" t="s">
        <v>122</v>
      </c>
      <c r="C123" s="78"/>
      <c r="D123" s="27"/>
      <c r="E123" s="27"/>
      <c r="F123" s="24"/>
      <c r="G123" s="98"/>
      <c r="H123" s="99"/>
    </row>
    <row r="124" spans="1:10" s="7" customFormat="1" ht="12.75" customHeight="1" x14ac:dyDescent="0.2">
      <c r="A124" s="30"/>
      <c r="B124" s="35" t="s">
        <v>40</v>
      </c>
      <c r="C124" s="78" t="s">
        <v>11</v>
      </c>
      <c r="D124" s="27">
        <v>41.3</v>
      </c>
      <c r="E124" s="27"/>
      <c r="F124" s="24"/>
      <c r="G124" s="138"/>
      <c r="H124" s="99"/>
      <c r="I124" s="99"/>
      <c r="J124" s="99"/>
    </row>
    <row r="125" spans="1:10" s="7" customFormat="1" ht="12.75" customHeight="1" x14ac:dyDescent="0.2">
      <c r="A125" s="30"/>
      <c r="B125" s="35" t="s">
        <v>41</v>
      </c>
      <c r="C125" s="78" t="s">
        <v>9</v>
      </c>
      <c r="D125" s="27">
        <v>376.1</v>
      </c>
      <c r="E125" s="27"/>
      <c r="F125" s="24"/>
      <c r="G125" s="138"/>
      <c r="H125" s="99"/>
      <c r="I125" s="99"/>
      <c r="J125" s="99"/>
    </row>
    <row r="126" spans="1:10" s="7" customFormat="1" ht="12" customHeight="1" x14ac:dyDescent="0.2">
      <c r="A126" s="30"/>
      <c r="B126" s="33"/>
      <c r="C126" s="78"/>
      <c r="D126" s="27"/>
      <c r="E126" s="27"/>
      <c r="F126" s="95"/>
      <c r="G126" s="99"/>
      <c r="H126" s="98"/>
    </row>
    <row r="127" spans="1:10" s="7" customFormat="1" ht="114" customHeight="1" x14ac:dyDescent="0.2">
      <c r="A127" s="30" t="s">
        <v>32</v>
      </c>
      <c r="B127" s="33" t="s">
        <v>43</v>
      </c>
      <c r="C127" s="78"/>
      <c r="D127" s="27"/>
      <c r="E127" s="27"/>
      <c r="F127" s="95"/>
      <c r="G127" s="98"/>
      <c r="H127" s="99"/>
    </row>
    <row r="128" spans="1:10" s="7" customFormat="1" ht="12.75" customHeight="1" x14ac:dyDescent="0.2">
      <c r="A128" s="30"/>
      <c r="B128" s="35" t="s">
        <v>40</v>
      </c>
      <c r="C128" s="78" t="s">
        <v>11</v>
      </c>
      <c r="D128" s="27">
        <v>5.8</v>
      </c>
      <c r="E128" s="27"/>
      <c r="F128" s="24"/>
      <c r="G128" s="98"/>
      <c r="H128" s="99"/>
      <c r="I128" s="142"/>
    </row>
    <row r="129" spans="1:8" s="7" customFormat="1" ht="12.75" customHeight="1" x14ac:dyDescent="0.2">
      <c r="A129" s="30"/>
      <c r="B129" s="35" t="s">
        <v>41</v>
      </c>
      <c r="C129" s="78" t="s">
        <v>9</v>
      </c>
      <c r="D129" s="27">
        <v>42.6</v>
      </c>
      <c r="E129" s="27"/>
      <c r="F129" s="24"/>
      <c r="G129" s="98"/>
      <c r="H129" s="99"/>
    </row>
    <row r="130" spans="1:8" s="7" customFormat="1" ht="11.25" customHeight="1" x14ac:dyDescent="0.2">
      <c r="A130" s="30"/>
      <c r="B130" s="33"/>
      <c r="C130" s="78"/>
      <c r="D130" s="27"/>
      <c r="E130" s="27"/>
      <c r="F130" s="95"/>
      <c r="G130" s="98"/>
      <c r="H130" s="99"/>
    </row>
    <row r="131" spans="1:8" s="7" customFormat="1" ht="116.25" customHeight="1" x14ac:dyDescent="0.2">
      <c r="A131" s="30" t="s">
        <v>33</v>
      </c>
      <c r="B131" s="33" t="s">
        <v>100</v>
      </c>
      <c r="C131" s="78"/>
      <c r="D131" s="27"/>
      <c r="E131" s="27"/>
      <c r="F131" s="24"/>
      <c r="G131" s="13"/>
      <c r="H131" s="14"/>
    </row>
    <row r="132" spans="1:8" s="7" customFormat="1" ht="15" customHeight="1" x14ac:dyDescent="0.2">
      <c r="A132" s="30"/>
      <c r="B132" s="35" t="s">
        <v>40</v>
      </c>
      <c r="C132" s="78" t="s">
        <v>11</v>
      </c>
      <c r="D132" s="27">
        <v>3.5</v>
      </c>
      <c r="E132" s="27"/>
      <c r="F132" s="24"/>
      <c r="G132" s="13"/>
      <c r="H132" s="14"/>
    </row>
    <row r="133" spans="1:8" s="7" customFormat="1" ht="15" customHeight="1" x14ac:dyDescent="0.2">
      <c r="A133" s="30"/>
      <c r="B133" s="35" t="s">
        <v>41</v>
      </c>
      <c r="C133" s="78" t="s">
        <v>9</v>
      </c>
      <c r="D133" s="27">
        <v>25.6</v>
      </c>
      <c r="E133" s="27"/>
      <c r="F133" s="24"/>
      <c r="G133" s="13"/>
      <c r="H133" s="14"/>
    </row>
    <row r="134" spans="1:8" s="7" customFormat="1" ht="15" customHeight="1" x14ac:dyDescent="0.2">
      <c r="A134" s="30"/>
      <c r="B134" s="35"/>
      <c r="C134" s="78"/>
      <c r="D134" s="27"/>
      <c r="E134" s="27"/>
      <c r="F134" s="24"/>
      <c r="G134" s="13"/>
      <c r="H134" s="14"/>
    </row>
    <row r="135" spans="1:8" s="7" customFormat="1" ht="114" x14ac:dyDescent="0.2">
      <c r="A135" s="30" t="s">
        <v>44</v>
      </c>
      <c r="B135" s="33" t="s">
        <v>161</v>
      </c>
      <c r="C135" s="78"/>
      <c r="D135" s="27"/>
      <c r="E135" s="27"/>
      <c r="F135" s="24"/>
      <c r="G135" s="13"/>
      <c r="H135" s="14"/>
    </row>
    <row r="136" spans="1:8" s="7" customFormat="1" ht="15" customHeight="1" x14ac:dyDescent="0.2">
      <c r="A136" s="30"/>
      <c r="B136" s="35" t="s">
        <v>40</v>
      </c>
      <c r="C136" s="78" t="s">
        <v>11</v>
      </c>
      <c r="D136" s="27">
        <v>1.3</v>
      </c>
      <c r="E136" s="27"/>
      <c r="F136" s="24"/>
      <c r="G136" s="13"/>
      <c r="H136" s="14"/>
    </row>
    <row r="137" spans="1:8" s="7" customFormat="1" ht="15" customHeight="1" x14ac:dyDescent="0.2">
      <c r="A137" s="30"/>
      <c r="B137" s="35" t="s">
        <v>41</v>
      </c>
      <c r="C137" s="78" t="s">
        <v>9</v>
      </c>
      <c r="D137" s="27">
        <v>8.5</v>
      </c>
      <c r="E137" s="27"/>
      <c r="F137" s="24"/>
      <c r="G137" s="13"/>
      <c r="H137" s="14"/>
    </row>
    <row r="138" spans="1:8" s="7" customFormat="1" ht="15" customHeight="1" x14ac:dyDescent="0.2">
      <c r="A138" s="30"/>
      <c r="B138" s="35"/>
      <c r="C138" s="78"/>
      <c r="D138" s="27"/>
      <c r="E138" s="27"/>
      <c r="F138" s="24"/>
      <c r="G138" s="13"/>
      <c r="H138" s="14"/>
    </row>
    <row r="139" spans="1:8" s="7" customFormat="1" ht="58.5" customHeight="1" x14ac:dyDescent="0.2">
      <c r="A139" s="30" t="s">
        <v>34</v>
      </c>
      <c r="B139" s="101" t="s">
        <v>342</v>
      </c>
      <c r="C139" s="78"/>
      <c r="D139" s="27"/>
      <c r="E139" s="27"/>
      <c r="F139" s="24"/>
      <c r="G139" s="13"/>
      <c r="H139" s="14"/>
    </row>
    <row r="140" spans="1:8" s="7" customFormat="1" ht="15" customHeight="1" x14ac:dyDescent="0.2">
      <c r="A140" s="30"/>
      <c r="B140" s="33" t="s">
        <v>45</v>
      </c>
      <c r="C140" s="78" t="s">
        <v>11</v>
      </c>
      <c r="D140" s="27">
        <v>19.399999999999999</v>
      </c>
      <c r="E140" s="27"/>
      <c r="F140" s="24"/>
      <c r="G140" s="13"/>
      <c r="H140" s="14"/>
    </row>
    <row r="141" spans="1:8" s="7" customFormat="1" ht="15" customHeight="1" x14ac:dyDescent="0.2">
      <c r="A141" s="30"/>
      <c r="B141" s="33" t="s">
        <v>46</v>
      </c>
      <c r="C141" s="78" t="s">
        <v>9</v>
      </c>
      <c r="D141" s="27">
        <v>76.2</v>
      </c>
      <c r="E141" s="27"/>
      <c r="F141" s="24"/>
      <c r="G141" s="13"/>
      <c r="H141" s="14"/>
    </row>
    <row r="142" spans="1:8" s="7" customFormat="1" ht="15" customHeight="1" x14ac:dyDescent="0.2">
      <c r="A142" s="30"/>
      <c r="B142" s="33"/>
      <c r="C142" s="78"/>
      <c r="D142" s="27"/>
      <c r="E142" s="27"/>
      <c r="F142" s="24"/>
      <c r="G142" s="13"/>
      <c r="H142" s="14"/>
    </row>
    <row r="143" spans="1:8" s="7" customFormat="1" ht="85.5" customHeight="1" x14ac:dyDescent="0.2">
      <c r="A143" s="30" t="s">
        <v>35</v>
      </c>
      <c r="B143" s="101" t="s">
        <v>102</v>
      </c>
      <c r="C143" s="78"/>
      <c r="D143" s="27"/>
      <c r="E143" s="27"/>
      <c r="F143" s="24"/>
      <c r="G143" s="13"/>
      <c r="H143" s="14"/>
    </row>
    <row r="144" spans="1:8" s="7" customFormat="1" ht="15" customHeight="1" x14ac:dyDescent="0.2">
      <c r="A144" s="30"/>
      <c r="B144" s="33" t="s">
        <v>45</v>
      </c>
      <c r="C144" s="78" t="s">
        <v>11</v>
      </c>
      <c r="D144" s="27">
        <v>8.6</v>
      </c>
      <c r="E144" s="27"/>
      <c r="F144" s="24"/>
      <c r="G144" s="13"/>
      <c r="H144" s="14"/>
    </row>
    <row r="145" spans="1:8" s="7" customFormat="1" ht="15" customHeight="1" x14ac:dyDescent="0.2">
      <c r="A145" s="30"/>
      <c r="B145" s="33" t="s">
        <v>46</v>
      </c>
      <c r="C145" s="78" t="s">
        <v>9</v>
      </c>
      <c r="D145" s="27">
        <v>17.5</v>
      </c>
      <c r="E145" s="27"/>
      <c r="F145" s="24"/>
      <c r="G145" s="13"/>
      <c r="H145" s="14"/>
    </row>
    <row r="146" spans="1:8" s="7" customFormat="1" ht="16.5" customHeight="1" x14ac:dyDescent="0.2">
      <c r="A146" s="30"/>
      <c r="B146" s="33"/>
      <c r="C146" s="77"/>
      <c r="D146" s="34"/>
      <c r="E146" s="34"/>
      <c r="F146" s="14"/>
      <c r="G146" s="13"/>
      <c r="H146" s="14"/>
    </row>
    <row r="147" spans="1:8" s="7" customFormat="1" ht="16.5" customHeight="1" x14ac:dyDescent="0.25">
      <c r="A147" s="30"/>
      <c r="B147" s="17" t="s">
        <v>3</v>
      </c>
      <c r="C147" s="79"/>
      <c r="D147" s="102"/>
      <c r="E147" s="39"/>
      <c r="F147" s="23"/>
      <c r="G147" s="13"/>
      <c r="H147" s="14"/>
    </row>
    <row r="148" spans="1:8" s="7" customFormat="1" ht="16.5" customHeight="1" x14ac:dyDescent="0.2">
      <c r="A148" s="30"/>
      <c r="B148" s="36"/>
      <c r="C148" s="77"/>
      <c r="D148" s="29"/>
      <c r="E148" s="34"/>
      <c r="F148" s="14"/>
      <c r="G148" s="13"/>
      <c r="H148" s="14"/>
    </row>
    <row r="149" spans="1:8" s="7" customFormat="1" ht="16.5" customHeight="1" x14ac:dyDescent="0.2">
      <c r="A149" s="30"/>
      <c r="B149" s="36"/>
      <c r="C149" s="77"/>
      <c r="D149" s="29"/>
      <c r="E149" s="34"/>
      <c r="F149" s="14"/>
      <c r="G149" s="13"/>
      <c r="H149" s="14"/>
    </row>
    <row r="150" spans="1:8" s="7" customFormat="1" ht="16.5" customHeight="1" x14ac:dyDescent="0.2">
      <c r="A150" s="30"/>
      <c r="B150" s="36"/>
      <c r="C150" s="77"/>
      <c r="D150" s="29"/>
      <c r="E150" s="34"/>
      <c r="F150" s="14"/>
      <c r="G150" s="13"/>
      <c r="H150" s="14"/>
    </row>
    <row r="151" spans="1:8" s="7" customFormat="1" ht="16.5" customHeight="1" x14ac:dyDescent="0.2">
      <c r="A151" s="30"/>
      <c r="B151" s="36"/>
      <c r="C151" s="77"/>
      <c r="D151" s="29"/>
      <c r="E151" s="34"/>
      <c r="F151" s="14"/>
      <c r="G151" s="13"/>
      <c r="H151" s="14"/>
    </row>
    <row r="152" spans="1:8" s="7" customFormat="1" ht="16.5" customHeight="1" x14ac:dyDescent="0.2">
      <c r="A152" s="30"/>
      <c r="B152" s="97" t="s">
        <v>47</v>
      </c>
      <c r="C152" s="77"/>
      <c r="D152" s="29"/>
      <c r="E152" s="34"/>
      <c r="F152" s="14"/>
      <c r="G152" s="13"/>
      <c r="H152" s="14"/>
    </row>
    <row r="153" spans="1:8" s="7" customFormat="1" ht="13.5" customHeight="1" x14ac:dyDescent="0.2">
      <c r="A153" s="30"/>
      <c r="B153" s="36"/>
      <c r="C153" s="77"/>
      <c r="D153" s="29"/>
      <c r="E153" s="34"/>
      <c r="F153" s="14"/>
      <c r="G153" s="13"/>
      <c r="H153" s="14"/>
    </row>
    <row r="154" spans="1:8" s="7" customFormat="1" ht="13.5" customHeight="1" x14ac:dyDescent="0.2">
      <c r="A154" s="30"/>
      <c r="B154" s="36"/>
      <c r="C154" s="77"/>
      <c r="D154" s="29"/>
      <c r="E154" s="34"/>
      <c r="F154" s="14"/>
      <c r="G154" s="13"/>
      <c r="H154" s="14"/>
    </row>
    <row r="155" spans="1:8" s="7" customFormat="1" ht="259.5" customHeight="1" x14ac:dyDescent="0.2">
      <c r="A155" s="30" t="s">
        <v>7</v>
      </c>
      <c r="B155" s="33" t="s">
        <v>48</v>
      </c>
      <c r="C155" s="78"/>
      <c r="D155" s="26"/>
      <c r="E155" s="27"/>
      <c r="F155" s="24"/>
      <c r="G155" s="13"/>
      <c r="H155" s="14"/>
    </row>
    <row r="156" spans="1:8" s="7" customFormat="1" ht="19.5" customHeight="1" x14ac:dyDescent="0.2">
      <c r="A156" s="30"/>
      <c r="B156" s="103" t="s">
        <v>49</v>
      </c>
      <c r="C156" s="78" t="s">
        <v>50</v>
      </c>
      <c r="D156" s="27">
        <v>49450</v>
      </c>
      <c r="E156" s="27"/>
      <c r="F156" s="24"/>
      <c r="G156" s="13"/>
      <c r="H156" s="14"/>
    </row>
    <row r="157" spans="1:8" s="7" customFormat="1" ht="20.25" customHeight="1" x14ac:dyDescent="0.2">
      <c r="A157" s="30"/>
      <c r="B157" s="103" t="s">
        <v>51</v>
      </c>
      <c r="C157" s="78" t="s">
        <v>50</v>
      </c>
      <c r="D157" s="27">
        <v>12730</v>
      </c>
      <c r="E157" s="27"/>
      <c r="F157" s="24"/>
      <c r="G157" s="13"/>
      <c r="H157" s="141"/>
    </row>
    <row r="158" spans="1:8" s="7" customFormat="1" ht="14.25" customHeight="1" x14ac:dyDescent="0.2">
      <c r="A158" s="30"/>
      <c r="B158" s="104"/>
      <c r="C158" s="78"/>
      <c r="D158" s="26"/>
      <c r="E158" s="27"/>
      <c r="F158" s="24"/>
      <c r="G158" s="13"/>
      <c r="H158" s="14"/>
    </row>
    <row r="159" spans="1:8" s="7" customFormat="1" ht="18" customHeight="1" x14ac:dyDescent="0.25">
      <c r="A159" s="30"/>
      <c r="B159" s="17" t="s">
        <v>1</v>
      </c>
      <c r="C159" s="79"/>
      <c r="D159" s="102"/>
      <c r="E159" s="39"/>
      <c r="F159" s="23"/>
      <c r="G159" s="13"/>
      <c r="H159" s="14"/>
    </row>
    <row r="160" spans="1:8" s="7" customFormat="1" ht="15.75" customHeight="1" x14ac:dyDescent="0.2">
      <c r="A160" s="30"/>
      <c r="B160" s="36"/>
      <c r="C160" s="77"/>
      <c r="D160" s="29"/>
      <c r="E160" s="34"/>
      <c r="F160" s="14"/>
      <c r="G160" s="13"/>
      <c r="H160" s="14"/>
    </row>
    <row r="161" spans="1:8" s="7" customFormat="1" ht="11.25" customHeight="1" x14ac:dyDescent="0.2">
      <c r="A161" s="30"/>
      <c r="B161" s="36"/>
      <c r="C161" s="77"/>
      <c r="D161" s="29"/>
      <c r="E161" s="34"/>
      <c r="F161" s="14"/>
      <c r="G161" s="13"/>
      <c r="H161" s="14"/>
    </row>
    <row r="162" spans="1:8" s="7" customFormat="1" ht="15.75" customHeight="1" x14ac:dyDescent="0.2">
      <c r="A162" s="30"/>
      <c r="B162" s="36"/>
      <c r="C162" s="77"/>
      <c r="D162" s="29"/>
      <c r="E162" s="34"/>
      <c r="F162" s="14"/>
      <c r="G162" s="13"/>
      <c r="H162" s="14"/>
    </row>
    <row r="163" spans="1:8" s="7" customFormat="1" ht="15.75" customHeight="1" x14ac:dyDescent="0.2">
      <c r="A163" s="30"/>
      <c r="B163" s="97" t="s">
        <v>331</v>
      </c>
      <c r="C163" s="77"/>
      <c r="D163" s="29"/>
      <c r="E163" s="34"/>
      <c r="F163" s="14"/>
      <c r="G163" s="13"/>
      <c r="H163" s="14"/>
    </row>
    <row r="164" spans="1:8" s="7" customFormat="1" ht="15.75" customHeight="1" x14ac:dyDescent="0.2">
      <c r="A164" s="30"/>
      <c r="B164" s="36"/>
      <c r="C164" s="77"/>
      <c r="D164" s="29"/>
      <c r="E164" s="34"/>
      <c r="F164" s="14"/>
      <c r="G164" s="13"/>
      <c r="H164" s="14"/>
    </row>
    <row r="165" spans="1:8" s="7" customFormat="1" ht="132" customHeight="1" x14ac:dyDescent="0.2">
      <c r="A165" s="30"/>
      <c r="B165" s="33" t="s">
        <v>332</v>
      </c>
      <c r="C165" s="77"/>
      <c r="D165" s="29"/>
      <c r="E165" s="34"/>
      <c r="F165" s="14"/>
      <c r="G165" s="13"/>
      <c r="H165" s="14"/>
    </row>
    <row r="166" spans="1:8" s="7" customFormat="1" ht="15" customHeight="1" x14ac:dyDescent="0.2">
      <c r="A166" s="30"/>
      <c r="B166" s="33"/>
      <c r="C166" s="78" t="s">
        <v>50</v>
      </c>
      <c r="D166" s="26">
        <v>2450</v>
      </c>
      <c r="E166" s="27"/>
      <c r="F166" s="24"/>
      <c r="G166" s="13"/>
      <c r="H166" s="14"/>
    </row>
    <row r="167" spans="1:8" s="7" customFormat="1" ht="15.75" customHeight="1" x14ac:dyDescent="0.2">
      <c r="A167" s="30"/>
      <c r="B167" s="36"/>
      <c r="C167" s="77"/>
      <c r="D167" s="29"/>
      <c r="E167" s="34"/>
      <c r="F167" s="14"/>
      <c r="G167" s="13"/>
      <c r="H167" s="14"/>
    </row>
    <row r="168" spans="1:8" s="7" customFormat="1" ht="15.75" customHeight="1" x14ac:dyDescent="0.25">
      <c r="A168" s="30"/>
      <c r="B168" s="17" t="s">
        <v>18</v>
      </c>
      <c r="C168" s="79"/>
      <c r="D168" s="102"/>
      <c r="E168" s="39"/>
      <c r="F168" s="23"/>
      <c r="G168" s="13"/>
      <c r="H168" s="14"/>
    </row>
    <row r="169" spans="1:8" s="7" customFormat="1" ht="15.75" customHeight="1" x14ac:dyDescent="0.2">
      <c r="A169" s="30"/>
      <c r="B169" s="36"/>
      <c r="C169" s="77"/>
      <c r="D169" s="29"/>
      <c r="E169" s="34"/>
      <c r="F169" s="14"/>
      <c r="G169" s="13"/>
      <c r="H169" s="14"/>
    </row>
    <row r="170" spans="1:8" s="7" customFormat="1" ht="11.25" customHeight="1" x14ac:dyDescent="0.2">
      <c r="A170" s="30"/>
      <c r="B170" s="36"/>
      <c r="C170" s="77"/>
      <c r="D170" s="29"/>
      <c r="E170" s="34"/>
      <c r="F170" s="14"/>
      <c r="G170" s="13"/>
      <c r="H170" s="14"/>
    </row>
    <row r="171" spans="1:8" s="7" customFormat="1" ht="15" customHeight="1" x14ac:dyDescent="0.2">
      <c r="A171" s="30"/>
      <c r="B171" s="36"/>
      <c r="C171" s="77"/>
      <c r="D171" s="29"/>
      <c r="E171" s="34"/>
      <c r="F171" s="14"/>
      <c r="G171" s="13"/>
      <c r="H171" s="14"/>
    </row>
    <row r="172" spans="1:8" s="7" customFormat="1" ht="14.25" customHeight="1" x14ac:dyDescent="0.2">
      <c r="A172" s="30"/>
      <c r="B172" s="61" t="s">
        <v>333</v>
      </c>
      <c r="C172" s="77"/>
      <c r="D172" s="29"/>
      <c r="E172" s="34"/>
      <c r="F172" s="14"/>
      <c r="G172" s="13"/>
      <c r="H172" s="14"/>
    </row>
    <row r="173" spans="1:8" s="7" customFormat="1" ht="15.95" customHeight="1" x14ac:dyDescent="0.2">
      <c r="A173" s="30"/>
      <c r="B173" s="36"/>
      <c r="C173" s="77"/>
      <c r="D173" s="29"/>
      <c r="E173" s="34"/>
      <c r="F173" s="14"/>
      <c r="G173" s="13"/>
      <c r="H173" s="14"/>
    </row>
    <row r="174" spans="1:8" s="7" customFormat="1" ht="73.5" customHeight="1" x14ac:dyDescent="0.2">
      <c r="A174" s="30" t="s">
        <v>7</v>
      </c>
      <c r="B174" s="33" t="s">
        <v>123</v>
      </c>
      <c r="C174" s="78"/>
      <c r="D174" s="26"/>
      <c r="E174" s="27"/>
      <c r="F174" s="24"/>
      <c r="G174" s="13"/>
      <c r="H174" s="14"/>
    </row>
    <row r="175" spans="1:8" s="7" customFormat="1" ht="15" customHeight="1" x14ac:dyDescent="0.2">
      <c r="A175" s="67"/>
      <c r="B175" s="35" t="s">
        <v>52</v>
      </c>
      <c r="C175" s="78" t="s">
        <v>11</v>
      </c>
      <c r="D175" s="26">
        <v>86.4</v>
      </c>
      <c r="E175" s="27"/>
      <c r="F175" s="24"/>
      <c r="G175" s="13"/>
      <c r="H175" s="13"/>
    </row>
    <row r="176" spans="1:8" s="7" customFormat="1" ht="10.5" customHeight="1" x14ac:dyDescent="0.2">
      <c r="A176" s="30"/>
      <c r="B176" s="33"/>
      <c r="C176" s="96"/>
      <c r="D176" s="25"/>
      <c r="E176" s="27"/>
      <c r="F176" s="24"/>
      <c r="G176" s="13"/>
      <c r="H176" s="14"/>
    </row>
    <row r="177" spans="1:8" s="7" customFormat="1" ht="372" customHeight="1" x14ac:dyDescent="0.2">
      <c r="A177" s="30" t="s">
        <v>10</v>
      </c>
      <c r="B177" s="33" t="s">
        <v>157</v>
      </c>
      <c r="C177" s="78"/>
      <c r="D177" s="26"/>
      <c r="E177" s="27"/>
      <c r="F177" s="24"/>
      <c r="G177" s="13"/>
      <c r="H177" s="14"/>
    </row>
    <row r="178" spans="1:8" s="7" customFormat="1" ht="14.25" x14ac:dyDescent="0.2">
      <c r="A178" s="67"/>
      <c r="B178" s="33"/>
      <c r="C178" s="78" t="s">
        <v>9</v>
      </c>
      <c r="D178" s="26">
        <v>217.6</v>
      </c>
      <c r="E178" s="27"/>
      <c r="F178" s="24"/>
      <c r="G178" s="13"/>
      <c r="H178" s="14"/>
    </row>
    <row r="179" spans="1:8" s="7" customFormat="1" ht="14.25" x14ac:dyDescent="0.2">
      <c r="A179" s="67"/>
      <c r="B179" s="33"/>
      <c r="C179" s="78"/>
      <c r="D179" s="26"/>
      <c r="E179" s="27"/>
      <c r="F179" s="24"/>
      <c r="G179" s="13"/>
      <c r="H179" s="14"/>
    </row>
    <row r="180" spans="1:8" s="7" customFormat="1" ht="128.25" x14ac:dyDescent="0.2">
      <c r="A180" s="30" t="s">
        <v>12</v>
      </c>
      <c r="B180" s="33" t="s">
        <v>128</v>
      </c>
      <c r="C180" s="78"/>
      <c r="D180" s="27"/>
      <c r="E180" s="27"/>
      <c r="F180" s="95"/>
      <c r="G180" s="98"/>
      <c r="H180" s="99"/>
    </row>
    <row r="181" spans="1:8" s="7" customFormat="1" ht="18" customHeight="1" x14ac:dyDescent="0.2">
      <c r="A181" s="67"/>
      <c r="B181" s="35"/>
      <c r="C181" s="78" t="s">
        <v>9</v>
      </c>
      <c r="D181" s="105">
        <v>1135.5</v>
      </c>
      <c r="E181" s="105"/>
      <c r="F181" s="95"/>
      <c r="G181" s="138"/>
      <c r="H181" s="99"/>
    </row>
    <row r="182" spans="1:8" s="7" customFormat="1" ht="17.25" customHeight="1" x14ac:dyDescent="0.2">
      <c r="A182" s="67"/>
      <c r="B182" s="33"/>
      <c r="C182" s="96"/>
      <c r="D182" s="27"/>
      <c r="E182" s="27"/>
      <c r="F182" s="95"/>
      <c r="G182" s="13"/>
      <c r="H182" s="14"/>
    </row>
    <row r="183" spans="1:8" s="7" customFormat="1" ht="117" customHeight="1" x14ac:dyDescent="0.2">
      <c r="A183" s="30" t="s">
        <v>13</v>
      </c>
      <c r="B183" s="33" t="s">
        <v>124</v>
      </c>
      <c r="C183" s="78"/>
      <c r="D183" s="27"/>
      <c r="E183" s="27"/>
      <c r="F183" s="95"/>
      <c r="G183" s="13"/>
      <c r="H183" s="14"/>
    </row>
    <row r="184" spans="1:8" s="7" customFormat="1" ht="15.75" customHeight="1" x14ac:dyDescent="0.2">
      <c r="A184" s="30"/>
      <c r="B184" s="33"/>
      <c r="C184" s="78" t="s">
        <v>9</v>
      </c>
      <c r="D184" s="27">
        <v>403.8</v>
      </c>
      <c r="E184" s="27"/>
      <c r="F184" s="24"/>
      <c r="G184" s="13"/>
      <c r="H184" s="14"/>
    </row>
    <row r="185" spans="1:8" s="7" customFormat="1" ht="15" customHeight="1" x14ac:dyDescent="0.2">
      <c r="A185" s="30"/>
      <c r="B185" s="33"/>
      <c r="C185" s="78"/>
      <c r="D185" s="27"/>
      <c r="E185" s="27"/>
      <c r="F185" s="24"/>
      <c r="G185" s="13"/>
      <c r="H185" s="14"/>
    </row>
    <row r="186" spans="1:8" s="7" customFormat="1" ht="159" customHeight="1" x14ac:dyDescent="0.2">
      <c r="A186" s="30" t="s">
        <v>14</v>
      </c>
      <c r="B186" s="33" t="s">
        <v>197</v>
      </c>
      <c r="C186" s="78"/>
      <c r="D186" s="27"/>
      <c r="E186" s="27"/>
      <c r="F186" s="24"/>
      <c r="G186" s="13"/>
      <c r="H186" s="14"/>
    </row>
    <row r="187" spans="1:8" s="7" customFormat="1" ht="15.75" customHeight="1" x14ac:dyDescent="0.25">
      <c r="A187" s="30"/>
      <c r="B187" s="35" t="s">
        <v>198</v>
      </c>
      <c r="C187" s="78" t="s">
        <v>9</v>
      </c>
      <c r="D187" s="27">
        <v>426.4</v>
      </c>
      <c r="E187" s="27"/>
      <c r="F187" s="24"/>
      <c r="G187" s="139"/>
      <c r="H187" s="14"/>
    </row>
    <row r="188" spans="1:8" s="7" customFormat="1" ht="15.75" customHeight="1" x14ac:dyDescent="0.25">
      <c r="A188" s="30"/>
      <c r="B188" s="35" t="s">
        <v>199</v>
      </c>
      <c r="C188" s="78" t="s">
        <v>9</v>
      </c>
      <c r="D188" s="27">
        <v>23.9</v>
      </c>
      <c r="E188" s="27"/>
      <c r="F188" s="24"/>
      <c r="G188" s="139"/>
      <c r="H188" s="14"/>
    </row>
    <row r="189" spans="1:8" s="7" customFormat="1" ht="15.75" customHeight="1" x14ac:dyDescent="0.25">
      <c r="A189" s="30"/>
      <c r="B189" s="35"/>
      <c r="C189" s="78"/>
      <c r="D189" s="27"/>
      <c r="E189" s="27"/>
      <c r="F189" s="24"/>
      <c r="G189" s="139"/>
      <c r="H189" s="14"/>
    </row>
    <row r="190" spans="1:8" s="7" customFormat="1" ht="130.5" customHeight="1" x14ac:dyDescent="0.25">
      <c r="A190" s="30" t="s">
        <v>15</v>
      </c>
      <c r="B190" s="33" t="s">
        <v>200</v>
      </c>
      <c r="C190" s="78"/>
      <c r="D190" s="27"/>
      <c r="E190" s="27"/>
      <c r="F190" s="24"/>
      <c r="G190" s="139"/>
      <c r="H190" s="14"/>
    </row>
    <row r="191" spans="1:8" s="7" customFormat="1" ht="15.75" customHeight="1" x14ac:dyDescent="0.25">
      <c r="A191" s="30"/>
      <c r="B191" s="35" t="s">
        <v>198</v>
      </c>
      <c r="C191" s="78" t="s">
        <v>9</v>
      </c>
      <c r="D191" s="27">
        <v>15.5</v>
      </c>
      <c r="E191" s="27"/>
      <c r="F191" s="24"/>
      <c r="G191" s="139"/>
      <c r="H191" s="14"/>
    </row>
    <row r="192" spans="1:8" s="7" customFormat="1" ht="15.75" customHeight="1" x14ac:dyDescent="0.25">
      <c r="A192" s="30"/>
      <c r="B192" s="35"/>
      <c r="C192" s="78"/>
      <c r="D192" s="27"/>
      <c r="E192" s="27"/>
      <c r="F192" s="24"/>
      <c r="G192" s="139"/>
      <c r="H192" s="14"/>
    </row>
    <row r="193" spans="1:8" s="7" customFormat="1" ht="145.5" customHeight="1" x14ac:dyDescent="0.2">
      <c r="A193" s="30" t="s">
        <v>32</v>
      </c>
      <c r="B193" s="33" t="s">
        <v>125</v>
      </c>
      <c r="C193" s="78"/>
      <c r="D193" s="26"/>
      <c r="E193" s="27"/>
      <c r="F193" s="24"/>
      <c r="G193" s="13"/>
      <c r="H193" s="14"/>
    </row>
    <row r="194" spans="1:8" s="7" customFormat="1" ht="15" customHeight="1" x14ac:dyDescent="0.2">
      <c r="A194" s="30"/>
      <c r="B194" s="36"/>
      <c r="C194" s="78" t="s">
        <v>9</v>
      </c>
      <c r="D194" s="26">
        <v>569.20000000000005</v>
      </c>
      <c r="E194" s="27"/>
      <c r="F194" s="24"/>
      <c r="G194" s="13"/>
      <c r="H194" s="14"/>
    </row>
    <row r="195" spans="1:8" s="7" customFormat="1" ht="12.75" customHeight="1" x14ac:dyDescent="0.2">
      <c r="A195" s="30"/>
      <c r="B195" s="36"/>
      <c r="C195" s="78"/>
      <c r="D195" s="26"/>
      <c r="E195" s="27"/>
      <c r="F195" s="24"/>
      <c r="G195" s="13"/>
      <c r="H195" s="14"/>
    </row>
    <row r="196" spans="1:8" s="7" customFormat="1" ht="16.5" customHeight="1" x14ac:dyDescent="0.25">
      <c r="A196" s="30"/>
      <c r="B196" s="17" t="s">
        <v>62</v>
      </c>
      <c r="C196" s="79"/>
      <c r="D196" s="39"/>
      <c r="E196" s="39"/>
      <c r="F196" s="23"/>
      <c r="G196" s="13"/>
      <c r="H196" s="14"/>
    </row>
    <row r="197" spans="1:8" s="7" customFormat="1" ht="16.5" customHeight="1" x14ac:dyDescent="0.2">
      <c r="A197" s="30"/>
      <c r="B197" s="37"/>
      <c r="C197" s="80"/>
      <c r="D197" s="32"/>
      <c r="E197" s="34"/>
      <c r="F197" s="14"/>
      <c r="G197" s="13"/>
      <c r="H197" s="14"/>
    </row>
    <row r="198" spans="1:8" s="7" customFormat="1" ht="16.5" customHeight="1" x14ac:dyDescent="0.2">
      <c r="A198" s="30"/>
      <c r="B198" s="37"/>
      <c r="C198" s="80"/>
      <c r="D198" s="32"/>
      <c r="E198" s="34"/>
      <c r="F198" s="14"/>
      <c r="G198" s="13"/>
      <c r="H198" s="14"/>
    </row>
    <row r="199" spans="1:8" s="7" customFormat="1" ht="16.5" customHeight="1" x14ac:dyDescent="0.2">
      <c r="A199" s="30"/>
      <c r="B199" s="37"/>
      <c r="C199" s="80"/>
      <c r="D199" s="32"/>
      <c r="E199" s="34"/>
      <c r="F199" s="14"/>
      <c r="G199" s="13"/>
      <c r="H199" s="14"/>
    </row>
    <row r="200" spans="1:8" s="7" customFormat="1" ht="15" customHeight="1" x14ac:dyDescent="0.2">
      <c r="A200" s="30"/>
      <c r="B200" s="61" t="s">
        <v>334</v>
      </c>
      <c r="C200" s="80"/>
      <c r="D200" s="32"/>
      <c r="E200" s="34"/>
      <c r="F200" s="14"/>
      <c r="G200" s="13"/>
      <c r="H200" s="14"/>
    </row>
    <row r="201" spans="1:8" s="7" customFormat="1" ht="13.5" customHeight="1" x14ac:dyDescent="0.2">
      <c r="A201" s="30"/>
      <c r="B201" s="31"/>
      <c r="C201" s="77"/>
      <c r="D201" s="34"/>
      <c r="E201" s="34"/>
      <c r="F201" s="14"/>
      <c r="G201" s="13"/>
      <c r="H201" s="14"/>
    </row>
    <row r="202" spans="1:8" s="7" customFormat="1" ht="90" customHeight="1" x14ac:dyDescent="0.2">
      <c r="A202" s="30" t="s">
        <v>7</v>
      </c>
      <c r="B202" s="33" t="s">
        <v>129</v>
      </c>
      <c r="C202" s="96"/>
      <c r="D202" s="25"/>
      <c r="E202" s="27"/>
      <c r="F202" s="24"/>
      <c r="G202" s="13"/>
      <c r="H202" s="14"/>
    </row>
    <row r="203" spans="1:8" s="7" customFormat="1" ht="20.25" customHeight="1" x14ac:dyDescent="0.2">
      <c r="A203" s="30"/>
      <c r="B203" s="33" t="s">
        <v>53</v>
      </c>
      <c r="C203" s="78"/>
      <c r="D203" s="26"/>
      <c r="E203" s="27"/>
      <c r="F203" s="24"/>
      <c r="G203" s="13"/>
      <c r="H203" s="14"/>
    </row>
    <row r="204" spans="1:8" s="7" customFormat="1" ht="15" customHeight="1" x14ac:dyDescent="0.2">
      <c r="A204" s="30"/>
      <c r="B204" s="33" t="s">
        <v>54</v>
      </c>
      <c r="C204" s="78"/>
      <c r="D204" s="25"/>
      <c r="E204" s="27"/>
      <c r="F204" s="24"/>
      <c r="G204" s="13"/>
      <c r="H204" s="14"/>
    </row>
    <row r="205" spans="1:8" s="7" customFormat="1" ht="18.75" customHeight="1" x14ac:dyDescent="0.2">
      <c r="A205" s="30"/>
      <c r="B205" s="33" t="s">
        <v>55</v>
      </c>
      <c r="C205" s="78"/>
      <c r="D205" s="27"/>
      <c r="E205" s="27"/>
      <c r="F205" s="24"/>
      <c r="G205" s="106"/>
      <c r="H205" s="107"/>
    </row>
    <row r="206" spans="1:8" s="7" customFormat="1" ht="3" hidden="1" customHeight="1" x14ac:dyDescent="0.2">
      <c r="A206" s="30"/>
      <c r="B206" s="33" t="s">
        <v>56</v>
      </c>
      <c r="C206" s="96"/>
      <c r="D206" s="25"/>
      <c r="E206" s="27"/>
      <c r="F206" s="24"/>
      <c r="G206" s="13"/>
      <c r="H206" s="14"/>
    </row>
    <row r="207" spans="1:8" s="7" customFormat="1" ht="60" customHeight="1" x14ac:dyDescent="0.2">
      <c r="A207" s="30"/>
      <c r="B207" s="33" t="s">
        <v>57</v>
      </c>
      <c r="C207" s="78"/>
      <c r="D207" s="26"/>
      <c r="E207" s="27"/>
      <c r="F207" s="24"/>
      <c r="G207" s="13"/>
      <c r="H207" s="14"/>
    </row>
    <row r="208" spans="1:8" s="7" customFormat="1" ht="14.25" customHeight="1" x14ac:dyDescent="0.2">
      <c r="A208" s="30"/>
      <c r="B208" s="35" t="s">
        <v>58</v>
      </c>
      <c r="C208" s="78" t="s">
        <v>9</v>
      </c>
      <c r="D208" s="26">
        <v>276.5</v>
      </c>
      <c r="E208" s="27"/>
      <c r="F208" s="24"/>
      <c r="G208" s="13"/>
      <c r="H208" s="14"/>
    </row>
    <row r="209" spans="1:8" s="7" customFormat="1" ht="15" customHeight="1" x14ac:dyDescent="0.2">
      <c r="A209" s="30"/>
      <c r="B209" s="35" t="s">
        <v>59</v>
      </c>
      <c r="C209" s="78" t="s">
        <v>9</v>
      </c>
      <c r="D209" s="26">
        <v>251.6</v>
      </c>
      <c r="E209" s="27"/>
      <c r="F209" s="24"/>
      <c r="G209" s="13"/>
      <c r="H209" s="14"/>
    </row>
    <row r="210" spans="1:8" s="7" customFormat="1" ht="15" customHeight="1" x14ac:dyDescent="0.2">
      <c r="A210" s="30"/>
      <c r="B210" s="35" t="s">
        <v>289</v>
      </c>
      <c r="C210" s="78" t="s">
        <v>9</v>
      </c>
      <c r="D210" s="26">
        <v>98.3</v>
      </c>
      <c r="E210" s="27"/>
      <c r="F210" s="24"/>
      <c r="G210" s="13"/>
      <c r="H210" s="14"/>
    </row>
    <row r="211" spans="1:8" s="7" customFormat="1" ht="12.75" customHeight="1" x14ac:dyDescent="0.2">
      <c r="A211" s="30"/>
      <c r="B211" s="33"/>
      <c r="C211" s="78"/>
      <c r="D211" s="26"/>
      <c r="E211" s="27"/>
      <c r="F211" s="24"/>
      <c r="G211" s="13"/>
      <c r="H211" s="14"/>
    </row>
    <row r="212" spans="1:8" s="7" customFormat="1" ht="159.75" customHeight="1" x14ac:dyDescent="0.2">
      <c r="A212" s="30" t="s">
        <v>10</v>
      </c>
      <c r="B212" s="33" t="s">
        <v>130</v>
      </c>
      <c r="C212" s="33"/>
      <c r="D212" s="33"/>
      <c r="E212" s="33"/>
      <c r="F212" s="33"/>
      <c r="G212" s="108"/>
      <c r="H212" s="14"/>
    </row>
    <row r="213" spans="1:8" s="7" customFormat="1" ht="13.5" customHeight="1" x14ac:dyDescent="0.2">
      <c r="A213" s="30"/>
      <c r="B213" s="33"/>
      <c r="C213" s="78" t="s">
        <v>9</v>
      </c>
      <c r="D213" s="26">
        <v>59.8</v>
      </c>
      <c r="E213" s="27"/>
      <c r="F213" s="24"/>
      <c r="G213" s="108"/>
      <c r="H213" s="14"/>
    </row>
    <row r="214" spans="1:8" s="7" customFormat="1" ht="13.5" customHeight="1" x14ac:dyDescent="0.2">
      <c r="A214" s="30"/>
      <c r="B214" s="33"/>
      <c r="C214" s="78"/>
      <c r="D214" s="26"/>
      <c r="E214" s="27"/>
      <c r="F214" s="24"/>
      <c r="G214" s="108"/>
      <c r="H214" s="14"/>
    </row>
    <row r="215" spans="1:8" s="7" customFormat="1" ht="228" x14ac:dyDescent="0.2">
      <c r="A215" s="30" t="s">
        <v>12</v>
      </c>
      <c r="B215" s="33" t="s">
        <v>176</v>
      </c>
      <c r="C215" s="78"/>
      <c r="D215" s="26"/>
      <c r="E215" s="27"/>
      <c r="F215" s="24"/>
      <c r="G215" s="108"/>
      <c r="H215" s="14"/>
    </row>
    <row r="216" spans="1:8" s="7" customFormat="1" ht="13.5" customHeight="1" x14ac:dyDescent="0.2">
      <c r="A216" s="30"/>
      <c r="B216" s="33"/>
      <c r="C216" s="78" t="s">
        <v>9</v>
      </c>
      <c r="D216" s="26">
        <v>76.400000000000006</v>
      </c>
      <c r="E216" s="27"/>
      <c r="F216" s="24"/>
      <c r="G216" s="108"/>
      <c r="H216" s="14"/>
    </row>
    <row r="217" spans="1:8" s="7" customFormat="1" ht="13.5" customHeight="1" x14ac:dyDescent="0.2">
      <c r="A217" s="30"/>
      <c r="B217" s="33"/>
      <c r="C217" s="78"/>
      <c r="D217" s="26"/>
      <c r="E217" s="27"/>
      <c r="F217" s="24"/>
      <c r="G217" s="108"/>
      <c r="H217" s="14"/>
    </row>
    <row r="218" spans="1:8" s="7" customFormat="1" ht="185.25" x14ac:dyDescent="0.2">
      <c r="A218" s="30" t="s">
        <v>13</v>
      </c>
      <c r="B218" s="35" t="s">
        <v>126</v>
      </c>
      <c r="C218" s="78"/>
      <c r="D218" s="26"/>
      <c r="E218" s="27"/>
      <c r="F218" s="24"/>
      <c r="G218" s="13"/>
      <c r="H218" s="14"/>
    </row>
    <row r="219" spans="1:8" s="7" customFormat="1" ht="15" customHeight="1" x14ac:dyDescent="0.2">
      <c r="A219" s="30"/>
      <c r="B219" s="35"/>
      <c r="C219" s="131" t="s">
        <v>9</v>
      </c>
      <c r="D219" s="26">
        <v>9.1</v>
      </c>
      <c r="E219" s="27"/>
      <c r="F219" s="24"/>
      <c r="G219" s="13"/>
      <c r="H219" s="14"/>
    </row>
    <row r="220" spans="1:8" s="7" customFormat="1" ht="15" customHeight="1" x14ac:dyDescent="0.2">
      <c r="A220" s="30"/>
      <c r="B220" s="35"/>
      <c r="C220" s="131"/>
      <c r="D220" s="26"/>
      <c r="E220" s="27"/>
      <c r="F220" s="24"/>
      <c r="G220" s="13"/>
      <c r="H220" s="14"/>
    </row>
    <row r="221" spans="1:8" s="7" customFormat="1" ht="188.25" customHeight="1" x14ac:dyDescent="0.2">
      <c r="A221" s="30" t="s">
        <v>14</v>
      </c>
      <c r="B221" s="35" t="s">
        <v>167</v>
      </c>
      <c r="C221" s="78"/>
      <c r="D221" s="26"/>
      <c r="E221" s="27"/>
      <c r="F221" s="24"/>
      <c r="G221" s="13"/>
      <c r="H221" s="14"/>
    </row>
    <row r="222" spans="1:8" s="7" customFormat="1" ht="15" customHeight="1" x14ac:dyDescent="0.2">
      <c r="A222" s="30"/>
      <c r="B222" s="33"/>
      <c r="C222" s="78" t="s">
        <v>9</v>
      </c>
      <c r="D222" s="26">
        <v>32.5</v>
      </c>
      <c r="E222" s="27"/>
      <c r="F222" s="24"/>
      <c r="G222" s="13"/>
      <c r="H222" s="14"/>
    </row>
    <row r="223" spans="1:8" s="7" customFormat="1" ht="15" customHeight="1" x14ac:dyDescent="0.2">
      <c r="A223" s="30"/>
      <c r="B223" s="35"/>
      <c r="C223" s="131"/>
      <c r="D223" s="26"/>
      <c r="E223" s="27"/>
      <c r="F223" s="24"/>
      <c r="G223" s="13"/>
      <c r="H223" s="14"/>
    </row>
    <row r="224" spans="1:8" s="7" customFormat="1" ht="100.5" customHeight="1" x14ac:dyDescent="0.2">
      <c r="A224" s="30" t="s">
        <v>15</v>
      </c>
      <c r="B224" s="33" t="s">
        <v>133</v>
      </c>
      <c r="C224" s="96"/>
      <c r="D224" s="26"/>
      <c r="E224" s="27"/>
      <c r="F224" s="24"/>
      <c r="G224" s="13"/>
      <c r="H224" s="14"/>
    </row>
    <row r="225" spans="1:8" s="7" customFormat="1" ht="18.75" customHeight="1" x14ac:dyDescent="0.2">
      <c r="A225" s="30"/>
      <c r="B225" s="35" t="s">
        <v>134</v>
      </c>
      <c r="C225" s="78" t="s">
        <v>9</v>
      </c>
      <c r="D225" s="26">
        <v>126.4</v>
      </c>
      <c r="E225" s="27"/>
      <c r="F225" s="24"/>
      <c r="G225" s="13"/>
      <c r="H225" s="14"/>
    </row>
    <row r="226" spans="1:8" s="7" customFormat="1" ht="14.25" customHeight="1" x14ac:dyDescent="0.2">
      <c r="A226" s="30"/>
      <c r="B226" s="35"/>
      <c r="C226" s="78"/>
      <c r="D226" s="26"/>
      <c r="E226" s="27"/>
      <c r="F226" s="24"/>
      <c r="G226" s="13"/>
      <c r="H226" s="14"/>
    </row>
    <row r="227" spans="1:8" s="7" customFormat="1" ht="75" customHeight="1" x14ac:dyDescent="0.2">
      <c r="A227" s="30" t="s">
        <v>32</v>
      </c>
      <c r="B227" s="33" t="s">
        <v>135</v>
      </c>
      <c r="C227" s="96"/>
      <c r="D227" s="26"/>
      <c r="E227" s="27"/>
      <c r="F227" s="24"/>
      <c r="G227" s="13"/>
      <c r="H227" s="14"/>
    </row>
    <row r="228" spans="1:8" s="7" customFormat="1" ht="18.75" customHeight="1" x14ac:dyDescent="0.2">
      <c r="A228" s="30"/>
      <c r="B228" s="35" t="s">
        <v>60</v>
      </c>
      <c r="C228" s="78" t="s">
        <v>9</v>
      </c>
      <c r="D228" s="26">
        <v>236.5</v>
      </c>
      <c r="E228" s="27"/>
      <c r="F228" s="24"/>
      <c r="G228" s="13"/>
      <c r="H228" s="14"/>
    </row>
    <row r="229" spans="1:8" s="7" customFormat="1" ht="18.75" customHeight="1" x14ac:dyDescent="0.2">
      <c r="A229" s="30"/>
      <c r="B229" s="35"/>
      <c r="C229" s="78"/>
      <c r="D229" s="26"/>
      <c r="E229" s="27"/>
      <c r="F229" s="24"/>
      <c r="G229" s="13"/>
      <c r="H229" s="14"/>
    </row>
    <row r="230" spans="1:8" s="7" customFormat="1" ht="103.5" customHeight="1" x14ac:dyDescent="0.2">
      <c r="A230" s="30" t="s">
        <v>33</v>
      </c>
      <c r="B230" s="33" t="s">
        <v>104</v>
      </c>
      <c r="C230" s="96"/>
      <c r="D230" s="26"/>
      <c r="E230" s="27"/>
      <c r="F230" s="24"/>
      <c r="G230" s="13"/>
      <c r="H230" s="14"/>
    </row>
    <row r="231" spans="1:8" s="7" customFormat="1" ht="18.75" customHeight="1" x14ac:dyDescent="0.2">
      <c r="A231" s="30"/>
      <c r="B231" s="35" t="s">
        <v>61</v>
      </c>
      <c r="C231" s="78" t="s">
        <v>9</v>
      </c>
      <c r="D231" s="26">
        <v>265.3</v>
      </c>
      <c r="E231" s="27"/>
      <c r="F231" s="24"/>
      <c r="G231" s="13"/>
      <c r="H231" s="14"/>
    </row>
    <row r="232" spans="1:8" s="7" customFormat="1" ht="18.75" customHeight="1" x14ac:dyDescent="0.2">
      <c r="A232" s="30"/>
      <c r="B232" s="35" t="s">
        <v>105</v>
      </c>
      <c r="C232" s="78" t="s">
        <v>9</v>
      </c>
      <c r="D232" s="26">
        <v>265.3</v>
      </c>
      <c r="E232" s="27"/>
      <c r="F232" s="24"/>
      <c r="G232" s="13"/>
      <c r="H232" s="14"/>
    </row>
    <row r="233" spans="1:8" s="7" customFormat="1" ht="18.75" customHeight="1" x14ac:dyDescent="0.2">
      <c r="A233" s="30"/>
      <c r="B233" s="35"/>
      <c r="C233" s="78"/>
      <c r="D233" s="26"/>
      <c r="E233" s="27"/>
      <c r="F233" s="24"/>
      <c r="G233" s="13"/>
      <c r="H233" s="14"/>
    </row>
    <row r="234" spans="1:8" s="7" customFormat="1" ht="99.75" x14ac:dyDescent="0.2">
      <c r="A234" s="30" t="s">
        <v>44</v>
      </c>
      <c r="B234" s="33" t="s">
        <v>136</v>
      </c>
      <c r="C234" s="78"/>
      <c r="D234" s="26"/>
      <c r="E234" s="27"/>
      <c r="F234" s="24"/>
      <c r="G234" s="13"/>
      <c r="H234" s="14"/>
    </row>
    <row r="235" spans="1:8" s="7" customFormat="1" ht="16.5" customHeight="1" x14ac:dyDescent="0.2">
      <c r="A235" s="30"/>
      <c r="B235" s="35"/>
      <c r="C235" s="78" t="s">
        <v>9</v>
      </c>
      <c r="D235" s="26">
        <v>3.6</v>
      </c>
      <c r="E235" s="27"/>
      <c r="F235" s="24"/>
      <c r="G235" s="13"/>
      <c r="H235" s="14"/>
    </row>
    <row r="236" spans="1:8" s="7" customFormat="1" ht="18.75" customHeight="1" x14ac:dyDescent="0.2">
      <c r="A236" s="30"/>
      <c r="B236" s="35"/>
      <c r="C236" s="78"/>
      <c r="D236" s="26"/>
      <c r="E236" s="27"/>
      <c r="F236" s="24"/>
      <c r="G236" s="13"/>
      <c r="H236" s="14"/>
    </row>
    <row r="237" spans="1:8" s="7" customFormat="1" ht="115.5" customHeight="1" x14ac:dyDescent="0.2">
      <c r="A237" s="30" t="s">
        <v>34</v>
      </c>
      <c r="B237" s="33" t="s">
        <v>205</v>
      </c>
      <c r="C237" s="78"/>
      <c r="D237" s="26"/>
      <c r="E237" s="27"/>
      <c r="F237" s="24"/>
      <c r="G237" s="13"/>
      <c r="H237" s="14"/>
    </row>
    <row r="238" spans="1:8" s="7" customFormat="1" ht="18" customHeight="1" x14ac:dyDescent="0.2">
      <c r="A238" s="30"/>
      <c r="B238" s="35" t="s">
        <v>158</v>
      </c>
      <c r="C238" s="78" t="s">
        <v>9</v>
      </c>
      <c r="D238" s="26">
        <v>131.5</v>
      </c>
      <c r="E238" s="27"/>
      <c r="F238" s="24"/>
      <c r="G238" s="13"/>
      <c r="H238" s="14"/>
    </row>
    <row r="239" spans="1:8" s="7" customFormat="1" ht="11.25" customHeight="1" x14ac:dyDescent="0.2">
      <c r="A239" s="30"/>
      <c r="B239" s="35"/>
      <c r="C239" s="78"/>
      <c r="D239" s="26"/>
      <c r="E239" s="27"/>
      <c r="F239" s="24"/>
      <c r="G239" s="13"/>
      <c r="H239" s="14"/>
    </row>
    <row r="240" spans="1:8" s="7" customFormat="1" ht="99.75" x14ac:dyDescent="0.2">
      <c r="A240" s="30" t="s">
        <v>35</v>
      </c>
      <c r="B240" s="33" t="s">
        <v>139</v>
      </c>
      <c r="C240" s="78"/>
      <c r="D240" s="26"/>
      <c r="E240" s="27"/>
      <c r="F240" s="24"/>
      <c r="G240" s="13"/>
      <c r="H240" s="14"/>
    </row>
    <row r="241" spans="1:8" s="7" customFormat="1" ht="15.75" customHeight="1" x14ac:dyDescent="0.2">
      <c r="A241" s="30"/>
      <c r="B241" s="35" t="s">
        <v>140</v>
      </c>
      <c r="C241" s="78" t="s">
        <v>9</v>
      </c>
      <c r="D241" s="26">
        <v>131.5</v>
      </c>
      <c r="E241" s="27"/>
      <c r="F241" s="24"/>
      <c r="G241" s="13"/>
      <c r="H241" s="14"/>
    </row>
    <row r="242" spans="1:8" s="7" customFormat="1" ht="15.75" customHeight="1" x14ac:dyDescent="0.2">
      <c r="A242" s="30"/>
      <c r="B242" s="35" t="s">
        <v>137</v>
      </c>
      <c r="C242" s="78" t="s">
        <v>9</v>
      </c>
      <c r="D242" s="26">
        <v>131.5</v>
      </c>
      <c r="E242" s="27"/>
      <c r="F242" s="24"/>
      <c r="G242" s="13"/>
      <c r="H242" s="14"/>
    </row>
    <row r="243" spans="1:8" s="7" customFormat="1" ht="15" customHeight="1" x14ac:dyDescent="0.2">
      <c r="A243" s="30"/>
      <c r="B243" s="35"/>
      <c r="C243" s="78"/>
      <c r="D243" s="26"/>
      <c r="E243" s="27"/>
      <c r="F243" s="24"/>
      <c r="G243" s="13"/>
      <c r="H243" s="14"/>
    </row>
    <row r="244" spans="1:8" s="7" customFormat="1" ht="114" x14ac:dyDescent="0.2">
      <c r="A244" s="30" t="s">
        <v>36</v>
      </c>
      <c r="B244" s="33" t="s">
        <v>138</v>
      </c>
      <c r="C244" s="78"/>
      <c r="D244" s="26"/>
      <c r="E244" s="27"/>
      <c r="F244" s="24"/>
      <c r="G244" s="13"/>
      <c r="H244" s="14"/>
    </row>
    <row r="245" spans="1:8" s="7" customFormat="1" ht="18" customHeight="1" x14ac:dyDescent="0.2">
      <c r="A245" s="30"/>
      <c r="B245" s="35" t="s">
        <v>159</v>
      </c>
      <c r="C245" s="78" t="s">
        <v>9</v>
      </c>
      <c r="D245" s="26">
        <v>29.3</v>
      </c>
      <c r="E245" s="27"/>
      <c r="F245" s="24"/>
      <c r="G245" s="13"/>
      <c r="H245" s="14"/>
    </row>
    <row r="246" spans="1:8" s="7" customFormat="1" ht="18" customHeight="1" x14ac:dyDescent="0.2">
      <c r="A246" s="30"/>
      <c r="B246" s="35" t="s">
        <v>137</v>
      </c>
      <c r="C246" s="78" t="s">
        <v>9</v>
      </c>
      <c r="D246" s="26">
        <v>29.3</v>
      </c>
      <c r="E246" s="27"/>
      <c r="F246" s="24"/>
      <c r="G246" s="13"/>
      <c r="H246" s="14"/>
    </row>
    <row r="247" spans="1:8" s="7" customFormat="1" ht="12" customHeight="1" x14ac:dyDescent="0.2">
      <c r="A247" s="30"/>
      <c r="B247" s="35"/>
      <c r="C247" s="78"/>
      <c r="D247" s="26"/>
      <c r="E247" s="27"/>
      <c r="F247" s="24"/>
      <c r="G247" s="13"/>
      <c r="H247" s="14"/>
    </row>
    <row r="248" spans="1:8" s="7" customFormat="1" ht="174" customHeight="1" x14ac:dyDescent="0.2">
      <c r="A248" s="30" t="s">
        <v>37</v>
      </c>
      <c r="B248" s="35" t="s">
        <v>148</v>
      </c>
      <c r="C248" s="78"/>
      <c r="D248" s="26"/>
      <c r="E248" s="27"/>
      <c r="F248" s="24"/>
      <c r="G248" s="13"/>
      <c r="H248" s="14"/>
    </row>
    <row r="249" spans="1:8" s="7" customFormat="1" ht="15" customHeight="1" x14ac:dyDescent="0.2">
      <c r="A249" s="30"/>
      <c r="B249" s="33"/>
      <c r="C249" s="78" t="s">
        <v>9</v>
      </c>
      <c r="D249" s="26">
        <v>87.3</v>
      </c>
      <c r="E249" s="27"/>
      <c r="F249" s="24"/>
      <c r="G249" s="13"/>
      <c r="H249" s="14"/>
    </row>
    <row r="250" spans="1:8" s="7" customFormat="1" ht="15" customHeight="1" x14ac:dyDescent="0.2">
      <c r="A250" s="30"/>
      <c r="B250" s="33"/>
      <c r="C250" s="78"/>
      <c r="D250" s="26"/>
      <c r="E250" s="27"/>
      <c r="F250" s="24"/>
      <c r="G250" s="13"/>
      <c r="H250" s="14"/>
    </row>
    <row r="251" spans="1:8" s="7" customFormat="1" ht="57" x14ac:dyDescent="0.2">
      <c r="A251" s="30" t="s">
        <v>93</v>
      </c>
      <c r="B251" s="35" t="s">
        <v>201</v>
      </c>
      <c r="C251" s="78"/>
      <c r="D251" s="26"/>
      <c r="E251" s="27"/>
      <c r="F251" s="24"/>
      <c r="G251" s="13"/>
      <c r="H251" s="14"/>
    </row>
    <row r="252" spans="1:8" s="7" customFormat="1" ht="18" customHeight="1" x14ac:dyDescent="0.2">
      <c r="A252" s="30"/>
      <c r="B252" s="33"/>
      <c r="C252" s="78" t="s">
        <v>9</v>
      </c>
      <c r="D252" s="26">
        <v>9.5</v>
      </c>
      <c r="E252" s="27"/>
      <c r="F252" s="24"/>
      <c r="G252" s="13"/>
      <c r="H252" s="14"/>
    </row>
    <row r="253" spans="1:8" s="7" customFormat="1" ht="18" customHeight="1" x14ac:dyDescent="0.2">
      <c r="A253" s="30"/>
      <c r="B253" s="33"/>
      <c r="C253" s="78"/>
      <c r="D253" s="26"/>
      <c r="E253" s="27"/>
      <c r="F253" s="24"/>
      <c r="G253" s="13"/>
      <c r="H253" s="14"/>
    </row>
    <row r="254" spans="1:8" s="7" customFormat="1" ht="57" x14ac:dyDescent="0.2">
      <c r="A254" s="30" t="s">
        <v>94</v>
      </c>
      <c r="B254" s="35" t="s">
        <v>288</v>
      </c>
      <c r="C254" s="78"/>
      <c r="D254" s="26"/>
      <c r="E254" s="27"/>
      <c r="F254" s="24"/>
      <c r="G254" s="13"/>
      <c r="H254" s="14"/>
    </row>
    <row r="255" spans="1:8" s="7" customFormat="1" ht="18" customHeight="1" x14ac:dyDescent="0.2">
      <c r="A255" s="30"/>
      <c r="B255" s="33"/>
      <c r="C255" s="78" t="s">
        <v>9</v>
      </c>
      <c r="D255" s="26">
        <v>78.599999999999994</v>
      </c>
      <c r="E255" s="27"/>
      <c r="F255" s="24"/>
      <c r="G255" s="13"/>
      <c r="H255" s="14"/>
    </row>
    <row r="256" spans="1:8" s="7" customFormat="1" ht="18" customHeight="1" x14ac:dyDescent="0.2">
      <c r="A256" s="30"/>
      <c r="B256" s="33"/>
      <c r="C256" s="78"/>
      <c r="D256" s="26"/>
      <c r="E256" s="27"/>
      <c r="F256" s="24"/>
      <c r="G256" s="13"/>
      <c r="H256" s="14"/>
    </row>
    <row r="257" spans="1:8" s="7" customFormat="1" ht="345" customHeight="1" x14ac:dyDescent="0.25">
      <c r="A257" s="69" t="s">
        <v>96</v>
      </c>
      <c r="B257" s="132" t="s">
        <v>168</v>
      </c>
      <c r="C257" s="81"/>
      <c r="D257" s="62"/>
      <c r="E257" s="27"/>
      <c r="F257" s="24"/>
      <c r="G257" s="18"/>
      <c r="H257" s="19"/>
    </row>
    <row r="258" spans="1:8" s="7" customFormat="1" ht="18" customHeight="1" x14ac:dyDescent="0.25">
      <c r="A258" s="69"/>
      <c r="B258" s="35" t="s">
        <v>142</v>
      </c>
      <c r="C258" s="81" t="s">
        <v>9</v>
      </c>
      <c r="D258" s="63">
        <v>167.5</v>
      </c>
      <c r="E258" s="27"/>
      <c r="F258" s="24"/>
      <c r="G258" s="18"/>
      <c r="H258" s="19"/>
    </row>
    <row r="259" spans="1:8" s="7" customFormat="1" ht="28.5" x14ac:dyDescent="0.25">
      <c r="A259" s="69"/>
      <c r="B259" s="35" t="s">
        <v>141</v>
      </c>
      <c r="C259" s="140" t="s">
        <v>17</v>
      </c>
      <c r="D259" s="63">
        <v>48</v>
      </c>
      <c r="E259" s="27"/>
      <c r="F259" s="24"/>
      <c r="G259" s="18"/>
      <c r="H259" s="19"/>
    </row>
    <row r="260" spans="1:8" s="7" customFormat="1" ht="18" customHeight="1" x14ac:dyDescent="0.25">
      <c r="A260" s="69"/>
      <c r="B260" s="33" t="s">
        <v>143</v>
      </c>
      <c r="C260" s="140" t="s">
        <v>17</v>
      </c>
      <c r="D260" s="63">
        <v>16.399999999999999</v>
      </c>
      <c r="E260" s="27"/>
      <c r="F260" s="24"/>
      <c r="G260" s="18"/>
      <c r="H260" s="19"/>
    </row>
    <row r="261" spans="1:8" s="7" customFormat="1" ht="42.75" x14ac:dyDescent="0.25">
      <c r="A261" s="69"/>
      <c r="B261" s="33" t="s">
        <v>144</v>
      </c>
      <c r="C261" s="140" t="s">
        <v>17</v>
      </c>
      <c r="D261" s="63">
        <v>57.9</v>
      </c>
      <c r="E261" s="27"/>
      <c r="F261" s="24"/>
      <c r="G261" s="18"/>
      <c r="H261" s="19"/>
    </row>
    <row r="262" spans="1:8" s="7" customFormat="1" ht="15" x14ac:dyDescent="0.25">
      <c r="A262" s="69"/>
      <c r="B262" s="33" t="s">
        <v>145</v>
      </c>
      <c r="C262" s="140" t="s">
        <v>17</v>
      </c>
      <c r="D262" s="63">
        <v>16.399999999999999</v>
      </c>
      <c r="E262" s="27"/>
      <c r="F262" s="24"/>
      <c r="G262" s="18"/>
      <c r="H262" s="19"/>
    </row>
    <row r="263" spans="1:8" s="7" customFormat="1" ht="28.5" x14ac:dyDescent="0.25">
      <c r="A263" s="69"/>
      <c r="B263" s="33" t="s">
        <v>146</v>
      </c>
      <c r="C263" s="140" t="s">
        <v>23</v>
      </c>
      <c r="D263" s="63">
        <v>2</v>
      </c>
      <c r="E263" s="27"/>
      <c r="F263" s="24"/>
      <c r="G263" s="18"/>
      <c r="H263" s="19"/>
    </row>
    <row r="264" spans="1:8" s="7" customFormat="1" ht="15" x14ac:dyDescent="0.25">
      <c r="A264" s="69"/>
      <c r="B264" s="33"/>
      <c r="C264" s="140"/>
      <c r="D264" s="63"/>
      <c r="E264" s="27"/>
      <c r="F264" s="24"/>
      <c r="G264" s="18"/>
      <c r="H264" s="19"/>
    </row>
    <row r="265" spans="1:8" s="7" customFormat="1" ht="18.75" customHeight="1" x14ac:dyDescent="0.25">
      <c r="A265" s="30"/>
      <c r="B265" s="17" t="s">
        <v>63</v>
      </c>
      <c r="C265" s="79"/>
      <c r="D265" s="38"/>
      <c r="E265" s="39"/>
      <c r="F265" s="23"/>
      <c r="G265" s="13"/>
      <c r="H265" s="14"/>
    </row>
    <row r="266" spans="1:8" s="7" customFormat="1" ht="14.25" customHeight="1" x14ac:dyDescent="0.2">
      <c r="A266" s="30"/>
      <c r="B266" s="31"/>
      <c r="C266" s="77"/>
      <c r="D266" s="32"/>
      <c r="E266" s="34"/>
      <c r="F266" s="14"/>
      <c r="G266" s="13"/>
      <c r="H266" s="14"/>
    </row>
    <row r="267" spans="1:8" s="7" customFormat="1" ht="14.25" customHeight="1" x14ac:dyDescent="0.2">
      <c r="A267" s="30"/>
      <c r="B267" s="31"/>
      <c r="C267" s="77"/>
      <c r="D267" s="32"/>
      <c r="E267" s="34"/>
      <c r="F267" s="14"/>
      <c r="G267" s="13"/>
      <c r="H267" s="14"/>
    </row>
    <row r="268" spans="1:8" s="7" customFormat="1" ht="14.25" customHeight="1" x14ac:dyDescent="0.2">
      <c r="A268" s="30"/>
      <c r="B268" s="31"/>
      <c r="C268" s="77"/>
      <c r="D268" s="32"/>
      <c r="E268" s="34"/>
      <c r="F268" s="14"/>
      <c r="G268" s="13"/>
      <c r="H268" s="14"/>
    </row>
    <row r="269" spans="1:8" s="9" customFormat="1" ht="14.25" customHeight="1" x14ac:dyDescent="0.25">
      <c r="A269" s="68"/>
      <c r="B269" s="45"/>
      <c r="C269" s="82"/>
      <c r="D269" s="43"/>
      <c r="E269" s="46"/>
      <c r="F269" s="19"/>
      <c r="G269" s="18"/>
      <c r="H269" s="19"/>
    </row>
    <row r="270" spans="1:8" s="9" customFormat="1" ht="14.25" customHeight="1" x14ac:dyDescent="0.25">
      <c r="A270" s="68"/>
      <c r="B270" s="45"/>
      <c r="C270" s="82"/>
      <c r="D270" s="43"/>
      <c r="E270" s="46"/>
      <c r="F270" s="19"/>
      <c r="G270" s="18"/>
      <c r="H270" s="19"/>
    </row>
    <row r="271" spans="1:8" s="9" customFormat="1" ht="14.25" customHeight="1" x14ac:dyDescent="0.25">
      <c r="A271" s="68"/>
      <c r="B271" s="45"/>
      <c r="C271" s="82"/>
      <c r="D271" s="43"/>
      <c r="E271" s="46"/>
      <c r="F271" s="19"/>
      <c r="G271" s="18"/>
      <c r="H271" s="19"/>
    </row>
    <row r="272" spans="1:8" s="9" customFormat="1" ht="14.25" customHeight="1" x14ac:dyDescent="0.25">
      <c r="A272" s="68"/>
      <c r="B272" s="45"/>
      <c r="C272" s="82"/>
      <c r="D272" s="43"/>
      <c r="E272" s="46"/>
      <c r="F272" s="19"/>
      <c r="G272" s="18"/>
      <c r="H272" s="19"/>
    </row>
    <row r="273" spans="1:8" s="9" customFormat="1" ht="14.25" customHeight="1" x14ac:dyDescent="0.25">
      <c r="A273" s="68"/>
      <c r="B273" s="45"/>
      <c r="C273" s="82"/>
      <c r="D273" s="43"/>
      <c r="E273" s="46"/>
      <c r="F273" s="19"/>
      <c r="G273" s="18"/>
      <c r="H273" s="19"/>
    </row>
    <row r="274" spans="1:8" s="9" customFormat="1" ht="14.25" customHeight="1" x14ac:dyDescent="0.25">
      <c r="A274" s="68"/>
      <c r="B274" s="45"/>
      <c r="C274" s="82"/>
      <c r="D274" s="43"/>
      <c r="E274" s="46"/>
      <c r="F274" s="19"/>
      <c r="G274" s="18"/>
      <c r="H274" s="19"/>
    </row>
    <row r="275" spans="1:8" s="9" customFormat="1" ht="14.25" customHeight="1" x14ac:dyDescent="0.25">
      <c r="A275" s="68"/>
      <c r="B275" s="45"/>
      <c r="C275" s="82"/>
      <c r="D275" s="43"/>
      <c r="E275" s="46"/>
      <c r="F275" s="19"/>
      <c r="G275" s="18"/>
      <c r="H275" s="19"/>
    </row>
    <row r="276" spans="1:8" s="9" customFormat="1" ht="14.25" customHeight="1" x14ac:dyDescent="0.25">
      <c r="A276" s="68"/>
      <c r="B276" s="45"/>
      <c r="C276" s="82"/>
      <c r="D276" s="43"/>
      <c r="E276" s="46"/>
      <c r="F276" s="19"/>
      <c r="G276" s="18"/>
      <c r="H276" s="19"/>
    </row>
    <row r="277" spans="1:8" s="9" customFormat="1" ht="14.25" customHeight="1" x14ac:dyDescent="0.25">
      <c r="A277" s="68"/>
      <c r="B277" s="45"/>
      <c r="C277" s="82"/>
      <c r="D277" s="43"/>
      <c r="E277" s="46"/>
      <c r="F277" s="19"/>
      <c r="G277" s="18"/>
      <c r="H277" s="19"/>
    </row>
    <row r="278" spans="1:8" s="9" customFormat="1" ht="14.25" customHeight="1" x14ac:dyDescent="0.25">
      <c r="A278" s="30"/>
      <c r="B278" s="795" t="s">
        <v>6</v>
      </c>
      <c r="C278" s="795"/>
      <c r="D278" s="795"/>
      <c r="E278" s="43"/>
      <c r="F278" s="19"/>
      <c r="G278" s="18"/>
      <c r="H278" s="19"/>
    </row>
    <row r="279" spans="1:8" s="9" customFormat="1" ht="14.25" customHeight="1" x14ac:dyDescent="0.25">
      <c r="A279" s="68"/>
      <c r="B279" s="47"/>
      <c r="C279" s="82"/>
      <c r="D279" s="43"/>
      <c r="E279" s="43"/>
      <c r="F279" s="19"/>
      <c r="G279" s="18"/>
      <c r="H279" s="19"/>
    </row>
    <row r="280" spans="1:8" s="9" customFormat="1" ht="14.25" customHeight="1" x14ac:dyDescent="0.25">
      <c r="A280" s="68"/>
      <c r="B280" s="71" t="s">
        <v>359</v>
      </c>
      <c r="C280" s="82"/>
      <c r="D280" s="43"/>
      <c r="E280" s="43"/>
      <c r="F280" s="19"/>
      <c r="G280" s="18"/>
      <c r="H280" s="19"/>
    </row>
    <row r="281" spans="1:8" s="9" customFormat="1" ht="14.25" customHeight="1" x14ac:dyDescent="0.25">
      <c r="A281" s="68"/>
      <c r="B281" s="71" t="s">
        <v>358</v>
      </c>
      <c r="C281" s="82"/>
      <c r="D281" s="43"/>
      <c r="E281" s="43"/>
      <c r="F281" s="19"/>
      <c r="G281" s="18"/>
      <c r="H281" s="19"/>
    </row>
    <row r="282" spans="1:8" s="9" customFormat="1" ht="14.25" customHeight="1" x14ac:dyDescent="0.25">
      <c r="A282" s="68"/>
      <c r="B282" s="72"/>
      <c r="C282" s="82"/>
      <c r="D282" s="43"/>
      <c r="E282" s="43"/>
      <c r="F282" s="19"/>
      <c r="G282" s="18"/>
      <c r="H282" s="19"/>
    </row>
    <row r="283" spans="1:8" s="9" customFormat="1" ht="14.25" customHeight="1" x14ac:dyDescent="0.25">
      <c r="A283" s="68"/>
      <c r="B283" s="71" t="s">
        <v>65</v>
      </c>
      <c r="C283" s="82"/>
      <c r="D283" s="43"/>
      <c r="E283" s="43"/>
      <c r="F283" s="19"/>
      <c r="G283" s="18"/>
      <c r="H283" s="19"/>
    </row>
    <row r="284" spans="1:8" s="9" customFormat="1" ht="14.25" customHeight="1" x14ac:dyDescent="0.25">
      <c r="A284" s="68"/>
      <c r="B284" s="71"/>
      <c r="C284" s="82"/>
      <c r="D284" s="43"/>
      <c r="E284" s="43"/>
      <c r="F284" s="19"/>
      <c r="G284" s="18"/>
      <c r="H284" s="19"/>
    </row>
    <row r="285" spans="1:8" s="9" customFormat="1" ht="14.25" customHeight="1" x14ac:dyDescent="0.25">
      <c r="A285" s="68"/>
      <c r="B285" s="71" t="s">
        <v>66</v>
      </c>
      <c r="C285" s="82"/>
      <c r="D285" s="43"/>
      <c r="E285" s="43"/>
      <c r="F285" s="19"/>
      <c r="G285" s="18"/>
      <c r="H285" s="19"/>
    </row>
    <row r="286" spans="1:8" s="9" customFormat="1" ht="14.25" customHeight="1" x14ac:dyDescent="0.25">
      <c r="A286" s="68"/>
      <c r="B286" s="71"/>
      <c r="C286" s="82"/>
      <c r="D286" s="43"/>
      <c r="E286" s="43"/>
      <c r="F286" s="19"/>
      <c r="G286" s="18"/>
      <c r="H286" s="19"/>
    </row>
    <row r="287" spans="1:8" s="9" customFormat="1" ht="14.25" customHeight="1" x14ac:dyDescent="0.25">
      <c r="A287" s="68"/>
      <c r="B287" s="71" t="s">
        <v>335</v>
      </c>
      <c r="C287" s="82"/>
      <c r="D287" s="43"/>
      <c r="E287" s="43"/>
      <c r="F287" s="19"/>
      <c r="G287" s="18"/>
      <c r="H287" s="19"/>
    </row>
    <row r="288" spans="1:8" s="9" customFormat="1" ht="14.25" customHeight="1" x14ac:dyDescent="0.25">
      <c r="A288" s="68"/>
      <c r="B288" s="72"/>
      <c r="C288" s="82"/>
      <c r="D288" s="43"/>
      <c r="E288" s="43"/>
      <c r="F288" s="19"/>
      <c r="G288" s="18"/>
      <c r="H288" s="19"/>
    </row>
    <row r="289" spans="1:8" s="9" customFormat="1" ht="14.25" customHeight="1" x14ac:dyDescent="0.25">
      <c r="A289" s="68"/>
      <c r="B289" s="71" t="s">
        <v>336</v>
      </c>
      <c r="C289" s="82"/>
      <c r="D289" s="43"/>
      <c r="E289" s="43"/>
      <c r="F289" s="19"/>
      <c r="G289" s="18"/>
      <c r="H289" s="19"/>
    </row>
    <row r="290" spans="1:8" s="9" customFormat="1" ht="14.25" customHeight="1" x14ac:dyDescent="0.25">
      <c r="A290" s="68"/>
      <c r="B290" s="71"/>
      <c r="C290" s="82"/>
      <c r="D290" s="43"/>
      <c r="E290" s="43"/>
      <c r="F290" s="19"/>
      <c r="G290" s="18"/>
      <c r="H290" s="19"/>
    </row>
    <row r="291" spans="1:8" s="9" customFormat="1" ht="14.25" customHeight="1" x14ac:dyDescent="0.25">
      <c r="A291" s="68"/>
      <c r="B291" s="71" t="s">
        <v>337</v>
      </c>
      <c r="C291" s="82"/>
      <c r="D291" s="43"/>
      <c r="E291" s="43"/>
      <c r="F291" s="19"/>
      <c r="G291" s="18"/>
      <c r="H291" s="19"/>
    </row>
    <row r="292" spans="1:8" s="9" customFormat="1" ht="14.25" customHeight="1" x14ac:dyDescent="0.25">
      <c r="A292" s="68"/>
      <c r="B292" s="48"/>
      <c r="C292" s="82"/>
      <c r="D292" s="43"/>
      <c r="E292" s="43"/>
      <c r="F292" s="19"/>
      <c r="G292" s="18"/>
      <c r="H292" s="19"/>
    </row>
    <row r="293" spans="1:8" s="9" customFormat="1" ht="14.25" customHeight="1" x14ac:dyDescent="0.25">
      <c r="A293" s="68"/>
      <c r="B293" s="73" t="s">
        <v>4</v>
      </c>
      <c r="C293" s="83"/>
      <c r="D293" s="44"/>
      <c r="E293" s="44"/>
      <c r="F293" s="23"/>
      <c r="G293" s="18"/>
      <c r="H293" s="19"/>
    </row>
    <row r="294" spans="1:8" s="9" customFormat="1" ht="14.25" customHeight="1" x14ac:dyDescent="0.25">
      <c r="A294" s="68"/>
      <c r="B294" s="50"/>
      <c r="C294" s="82"/>
      <c r="D294" s="51"/>
      <c r="E294" s="51"/>
      <c r="F294" s="22"/>
      <c r="G294" s="18"/>
      <c r="H294" s="19"/>
    </row>
    <row r="295" spans="1:8" s="9" customFormat="1" ht="14.25" customHeight="1" x14ac:dyDescent="0.25">
      <c r="A295" s="68"/>
      <c r="B295" s="50"/>
      <c r="C295" s="82"/>
      <c r="D295" s="51"/>
      <c r="E295" s="51"/>
      <c r="F295" s="22"/>
      <c r="G295" s="18"/>
      <c r="H295" s="19"/>
    </row>
    <row r="296" spans="1:8" s="9" customFormat="1" ht="14.25" customHeight="1" x14ac:dyDescent="0.25">
      <c r="A296" s="68"/>
      <c r="B296" s="50"/>
      <c r="C296" s="82"/>
      <c r="D296" s="51"/>
      <c r="E296" s="51"/>
      <c r="F296" s="22"/>
      <c r="G296" s="18"/>
      <c r="H296" s="19"/>
    </row>
    <row r="297" spans="1:8" s="9" customFormat="1" ht="14.25" customHeight="1" x14ac:dyDescent="0.25">
      <c r="A297" s="68"/>
      <c r="B297" s="50"/>
      <c r="C297" s="82"/>
      <c r="D297" s="51"/>
      <c r="E297" s="51"/>
      <c r="F297" s="22"/>
      <c r="G297" s="18"/>
      <c r="H297" s="19"/>
    </row>
    <row r="298" spans="1:8" s="9" customFormat="1" ht="14.25" customHeight="1" x14ac:dyDescent="0.25">
      <c r="A298" s="68"/>
      <c r="B298" s="50"/>
      <c r="C298" s="82"/>
      <c r="D298" s="51"/>
      <c r="E298" s="51"/>
      <c r="F298" s="22"/>
      <c r="G298" s="18"/>
      <c r="H298" s="19"/>
    </row>
    <row r="299" spans="1:8" s="9" customFormat="1" ht="14.25" customHeight="1" x14ac:dyDescent="0.25">
      <c r="A299" s="68"/>
      <c r="B299" s="50"/>
      <c r="C299" s="82"/>
      <c r="D299" s="51"/>
      <c r="E299" s="51"/>
      <c r="F299" s="22"/>
      <c r="G299" s="18"/>
      <c r="H299" s="19"/>
    </row>
    <row r="300" spans="1:8" s="9" customFormat="1" ht="14.25" customHeight="1" x14ac:dyDescent="0.25">
      <c r="A300" s="68"/>
      <c r="B300" s="50"/>
      <c r="C300" s="82"/>
      <c r="D300" s="51"/>
      <c r="E300" s="51"/>
      <c r="F300" s="22"/>
      <c r="G300" s="18"/>
      <c r="H300" s="19"/>
    </row>
    <row r="301" spans="1:8" s="9" customFormat="1" ht="14.25" customHeight="1" x14ac:dyDescent="0.25">
      <c r="A301" s="68"/>
      <c r="B301" s="50"/>
      <c r="C301" s="82"/>
      <c r="D301" s="51"/>
      <c r="E301" s="51"/>
      <c r="F301" s="22"/>
      <c r="G301" s="18"/>
      <c r="H301" s="19"/>
    </row>
    <row r="302" spans="1:8" s="9" customFormat="1" ht="14.25" customHeight="1" x14ac:dyDescent="0.25">
      <c r="A302" s="68"/>
      <c r="B302" s="50"/>
      <c r="C302" s="82"/>
      <c r="D302" s="51"/>
      <c r="E302" s="51"/>
      <c r="F302" s="22"/>
      <c r="G302" s="18"/>
      <c r="H302" s="19"/>
    </row>
    <row r="303" spans="1:8" s="9" customFormat="1" ht="14.25" customHeight="1" x14ac:dyDescent="0.25">
      <c r="A303" s="68"/>
      <c r="B303" s="50"/>
      <c r="C303" s="82"/>
      <c r="D303" s="51"/>
      <c r="E303" s="51"/>
      <c r="F303" s="22"/>
      <c r="G303" s="18"/>
      <c r="H303" s="19"/>
    </row>
    <row r="304" spans="1:8" s="9" customFormat="1" ht="14.25" customHeight="1" x14ac:dyDescent="0.25">
      <c r="A304" s="68"/>
      <c r="B304" s="50"/>
      <c r="C304" s="82"/>
      <c r="D304" s="51"/>
      <c r="E304" s="51"/>
      <c r="F304" s="22"/>
      <c r="G304" s="18"/>
      <c r="H304" s="19"/>
    </row>
    <row r="305" spans="1:8" s="9" customFormat="1" ht="14.25" customHeight="1" x14ac:dyDescent="0.25">
      <c r="A305" s="68"/>
      <c r="B305" s="50"/>
      <c r="C305" s="82"/>
      <c r="D305" s="51"/>
      <c r="E305" s="51"/>
      <c r="F305" s="22"/>
      <c r="G305" s="18"/>
      <c r="H305" s="19"/>
    </row>
    <row r="306" spans="1:8" s="9" customFormat="1" ht="14.25" customHeight="1" x14ac:dyDescent="0.25">
      <c r="A306" s="68"/>
      <c r="B306" s="50"/>
      <c r="C306" s="82"/>
      <c r="D306" s="51"/>
      <c r="E306" s="51"/>
      <c r="F306" s="22"/>
      <c r="G306" s="18"/>
      <c r="H306" s="19"/>
    </row>
    <row r="307" spans="1:8" s="9" customFormat="1" ht="14.25" customHeight="1" x14ac:dyDescent="0.25">
      <c r="A307" s="68"/>
      <c r="B307" s="50"/>
      <c r="C307" s="82"/>
      <c r="D307" s="51"/>
      <c r="E307" s="51"/>
      <c r="F307" s="22"/>
      <c r="G307" s="18"/>
      <c r="H307" s="19"/>
    </row>
    <row r="308" spans="1:8" s="9" customFormat="1" ht="14.25" customHeight="1" x14ac:dyDescent="0.25">
      <c r="A308" s="68"/>
      <c r="B308" s="50"/>
      <c r="C308" s="82"/>
      <c r="D308" s="51"/>
      <c r="E308" s="51"/>
      <c r="F308" s="22"/>
      <c r="G308" s="18"/>
      <c r="H308" s="19"/>
    </row>
    <row r="309" spans="1:8" s="9" customFormat="1" ht="14.25" customHeight="1" x14ac:dyDescent="0.25">
      <c r="A309" s="68"/>
      <c r="B309" s="50"/>
      <c r="C309" s="82"/>
      <c r="D309" s="51"/>
      <c r="E309" s="51"/>
      <c r="F309" s="22"/>
      <c r="G309" s="18"/>
      <c r="H309" s="19"/>
    </row>
    <row r="310" spans="1:8" s="9" customFormat="1" ht="14.25" customHeight="1" x14ac:dyDescent="0.25">
      <c r="A310" s="68"/>
      <c r="B310" s="50"/>
      <c r="C310" s="82"/>
      <c r="D310" s="51"/>
      <c r="E310" s="51"/>
      <c r="F310" s="22"/>
      <c r="G310" s="18"/>
      <c r="H310" s="19"/>
    </row>
    <row r="311" spans="1:8" s="9" customFormat="1" ht="14.25" customHeight="1" x14ac:dyDescent="0.25">
      <c r="A311" s="68"/>
      <c r="B311" s="50"/>
      <c r="C311" s="82"/>
      <c r="D311" s="51"/>
      <c r="E311" s="51"/>
      <c r="F311" s="22"/>
      <c r="G311" s="18"/>
      <c r="H311" s="19"/>
    </row>
    <row r="312" spans="1:8" s="9" customFormat="1" ht="14.25" customHeight="1" x14ac:dyDescent="0.25">
      <c r="A312" s="68"/>
      <c r="B312" s="50"/>
      <c r="C312" s="82"/>
      <c r="D312" s="51"/>
      <c r="E312" s="51"/>
      <c r="F312" s="22"/>
      <c r="G312" s="18"/>
      <c r="H312" s="19"/>
    </row>
    <row r="313" spans="1:8" s="9" customFormat="1" ht="14.25" customHeight="1" x14ac:dyDescent="0.25">
      <c r="A313" s="68"/>
      <c r="B313" s="50"/>
      <c r="C313" s="82"/>
      <c r="D313" s="51"/>
      <c r="E313" s="51"/>
      <c r="F313" s="22"/>
      <c r="G313" s="18"/>
      <c r="H313" s="19"/>
    </row>
    <row r="314" spans="1:8" s="9" customFormat="1" ht="14.25" customHeight="1" x14ac:dyDescent="0.25">
      <c r="A314" s="68"/>
      <c r="B314" s="50"/>
      <c r="C314" s="82"/>
      <c r="D314" s="51"/>
      <c r="E314" s="51"/>
      <c r="F314" s="22"/>
      <c r="G314" s="18"/>
      <c r="H314" s="19"/>
    </row>
    <row r="315" spans="1:8" s="9" customFormat="1" ht="14.25" customHeight="1" x14ac:dyDescent="0.25">
      <c r="A315" s="68"/>
      <c r="B315" s="50"/>
      <c r="C315" s="82"/>
      <c r="D315" s="51"/>
      <c r="E315" s="51"/>
      <c r="F315" s="22"/>
      <c r="G315" s="18"/>
      <c r="H315" s="19"/>
    </row>
    <row r="316" spans="1:8" s="9" customFormat="1" ht="14.25" customHeight="1" x14ac:dyDescent="0.25">
      <c r="A316" s="68"/>
      <c r="B316" s="50"/>
      <c r="C316" s="82"/>
      <c r="D316" s="51"/>
      <c r="E316" s="51"/>
      <c r="F316" s="22"/>
      <c r="G316" s="18"/>
      <c r="H316" s="19"/>
    </row>
    <row r="317" spans="1:8" s="9" customFormat="1" ht="14.25" customHeight="1" x14ac:dyDescent="0.25">
      <c r="A317" s="68"/>
      <c r="B317" s="50"/>
      <c r="C317" s="82"/>
      <c r="D317" s="51"/>
      <c r="E317" s="51"/>
      <c r="F317" s="22"/>
      <c r="G317" s="18"/>
      <c r="H317" s="19"/>
    </row>
    <row r="318" spans="1:8" s="9" customFormat="1" ht="14.25" customHeight="1" x14ac:dyDescent="0.25">
      <c r="A318" s="68"/>
      <c r="B318" s="50"/>
      <c r="C318" s="82"/>
      <c r="D318" s="51"/>
      <c r="E318" s="51"/>
      <c r="F318" s="22"/>
      <c r="G318" s="18"/>
      <c r="H318" s="19"/>
    </row>
    <row r="319" spans="1:8" s="9" customFormat="1" ht="14.25" customHeight="1" x14ac:dyDescent="0.25">
      <c r="A319" s="68"/>
      <c r="B319" s="50"/>
      <c r="C319" s="82"/>
      <c r="D319" s="51"/>
      <c r="E319" s="51"/>
      <c r="F319" s="22"/>
      <c r="G319" s="18"/>
      <c r="H319" s="19"/>
    </row>
    <row r="320" spans="1:8" s="9" customFormat="1" ht="14.25" customHeight="1" x14ac:dyDescent="0.25">
      <c r="A320" s="68"/>
      <c r="B320" s="50"/>
      <c r="C320" s="82"/>
      <c r="D320" s="51"/>
      <c r="E320" s="51"/>
      <c r="F320" s="22"/>
      <c r="G320" s="18"/>
      <c r="H320" s="19"/>
    </row>
    <row r="321" spans="1:8" s="9" customFormat="1" ht="14.25" customHeight="1" x14ac:dyDescent="0.25">
      <c r="A321" s="68"/>
      <c r="B321" s="50"/>
      <c r="C321" s="82"/>
      <c r="D321" s="51"/>
      <c r="E321" s="51"/>
      <c r="F321" s="22"/>
      <c r="G321" s="18"/>
      <c r="H321" s="19"/>
    </row>
    <row r="322" spans="1:8" s="9" customFormat="1" ht="14.25" customHeight="1" x14ac:dyDescent="0.25">
      <c r="A322" s="68"/>
      <c r="B322" s="50"/>
      <c r="C322" s="82"/>
      <c r="D322" s="51"/>
      <c r="E322" s="51"/>
      <c r="F322" s="22"/>
      <c r="G322" s="18"/>
      <c r="H322" s="19"/>
    </row>
    <row r="323" spans="1:8" s="9" customFormat="1" ht="14.25" customHeight="1" x14ac:dyDescent="0.25">
      <c r="A323" s="68"/>
      <c r="B323" s="50"/>
      <c r="C323" s="82"/>
      <c r="D323" s="51"/>
      <c r="E323" s="51"/>
      <c r="F323" s="22"/>
      <c r="G323" s="18"/>
      <c r="H323" s="19"/>
    </row>
    <row r="324" spans="1:8" s="9" customFormat="1" ht="14.25" customHeight="1" x14ac:dyDescent="0.25">
      <c r="A324" s="68"/>
      <c r="B324" s="50"/>
      <c r="C324" s="82"/>
      <c r="D324" s="51"/>
      <c r="E324" s="51"/>
      <c r="F324" s="22"/>
      <c r="G324" s="18"/>
      <c r="H324" s="19"/>
    </row>
    <row r="325" spans="1:8" s="9" customFormat="1" ht="14.25" customHeight="1" x14ac:dyDescent="0.25">
      <c r="A325" s="68"/>
      <c r="B325" s="50"/>
      <c r="C325" s="82"/>
      <c r="D325" s="51"/>
      <c r="E325" s="51"/>
      <c r="F325" s="22"/>
      <c r="G325" s="18"/>
      <c r="H325" s="19"/>
    </row>
    <row r="326" spans="1:8" s="9" customFormat="1" ht="14.25" customHeight="1" x14ac:dyDescent="0.25">
      <c r="A326" s="68"/>
      <c r="B326" s="50"/>
      <c r="C326" s="82"/>
      <c r="D326" s="51"/>
      <c r="E326" s="51"/>
      <c r="F326" s="22"/>
      <c r="G326" s="18"/>
      <c r="H326" s="19"/>
    </row>
    <row r="327" spans="1:8" s="9" customFormat="1" ht="14.25" customHeight="1" x14ac:dyDescent="0.25">
      <c r="A327" s="68"/>
      <c r="B327" s="50"/>
      <c r="C327" s="82"/>
      <c r="D327" s="51"/>
      <c r="E327" s="51"/>
      <c r="F327" s="22"/>
      <c r="G327" s="18"/>
      <c r="H327" s="19"/>
    </row>
    <row r="328" spans="1:8" s="9" customFormat="1" ht="14.25" customHeight="1" x14ac:dyDescent="0.25">
      <c r="A328" s="68"/>
      <c r="B328" s="50"/>
      <c r="C328" s="82"/>
      <c r="D328" s="51"/>
      <c r="E328" s="51"/>
      <c r="F328" s="22"/>
      <c r="G328" s="18"/>
      <c r="H328" s="19"/>
    </row>
    <row r="329" spans="1:8" s="9" customFormat="1" ht="14.25" customHeight="1" x14ac:dyDescent="0.25">
      <c r="A329" s="68"/>
      <c r="B329" s="50"/>
      <c r="C329" s="82"/>
      <c r="D329" s="51"/>
      <c r="E329" s="51"/>
      <c r="F329" s="22"/>
      <c r="G329" s="18"/>
      <c r="H329" s="19"/>
    </row>
    <row r="330" spans="1:8" s="9" customFormat="1" ht="14.25" customHeight="1" x14ac:dyDescent="0.25">
      <c r="A330" s="68"/>
      <c r="B330" s="50"/>
      <c r="C330" s="82"/>
      <c r="D330" s="51"/>
      <c r="E330" s="51"/>
      <c r="F330" s="22"/>
      <c r="G330" s="18"/>
      <c r="H330" s="19"/>
    </row>
    <row r="331" spans="1:8" s="9" customFormat="1" ht="14.25" customHeight="1" x14ac:dyDescent="0.25">
      <c r="A331" s="68"/>
      <c r="B331" s="50"/>
      <c r="C331" s="82"/>
      <c r="D331" s="51"/>
      <c r="E331" s="51"/>
      <c r="F331" s="22"/>
      <c r="G331" s="18"/>
      <c r="H331" s="19"/>
    </row>
    <row r="332" spans="1:8" s="9" customFormat="1" ht="14.25" customHeight="1" x14ac:dyDescent="0.25">
      <c r="A332" s="68"/>
      <c r="B332" s="50"/>
      <c r="C332" s="82"/>
      <c r="D332" s="51"/>
      <c r="E332" s="51"/>
      <c r="F332" s="22"/>
      <c r="G332" s="18"/>
      <c r="H332" s="19"/>
    </row>
    <row r="333" spans="1:8" s="7" customFormat="1" ht="19.5" customHeight="1" x14ac:dyDescent="0.2">
      <c r="A333" s="74" t="s">
        <v>20</v>
      </c>
      <c r="B333" s="70" t="s">
        <v>19</v>
      </c>
      <c r="C333" s="110"/>
      <c r="D333" s="51"/>
      <c r="E333" s="34"/>
      <c r="F333" s="14"/>
      <c r="G333" s="13"/>
      <c r="H333" s="14"/>
    </row>
    <row r="334" spans="1:8" s="7" customFormat="1" ht="13.5" customHeight="1" x14ac:dyDescent="0.3">
      <c r="A334" s="42"/>
      <c r="B334" s="28"/>
      <c r="C334" s="109"/>
      <c r="D334" s="51"/>
      <c r="E334" s="34"/>
      <c r="F334" s="14"/>
      <c r="G334" s="13"/>
      <c r="H334" s="14"/>
    </row>
    <row r="335" spans="1:8" s="7" customFormat="1" ht="18.75" customHeight="1" x14ac:dyDescent="0.2">
      <c r="A335" s="68"/>
      <c r="B335" s="61" t="s">
        <v>22</v>
      </c>
      <c r="C335" s="82"/>
      <c r="D335" s="51"/>
      <c r="E335" s="34"/>
      <c r="F335" s="14"/>
      <c r="G335" s="13"/>
      <c r="H335" s="14"/>
    </row>
    <row r="336" spans="1:8" s="7" customFormat="1" ht="18.75" customHeight="1" x14ac:dyDescent="0.2">
      <c r="A336" s="68"/>
      <c r="B336" s="64"/>
      <c r="C336" s="82"/>
      <c r="D336" s="43"/>
      <c r="E336" s="34"/>
      <c r="F336" s="14"/>
      <c r="G336" s="13"/>
      <c r="H336" s="14"/>
    </row>
    <row r="337" spans="1:8" s="7" customFormat="1" ht="71.25" x14ac:dyDescent="0.2">
      <c r="A337" s="69" t="s">
        <v>7</v>
      </c>
      <c r="B337" s="33" t="s">
        <v>338</v>
      </c>
      <c r="C337" s="82"/>
      <c r="D337" s="43"/>
      <c r="E337" s="34"/>
      <c r="F337" s="14"/>
      <c r="G337" s="13"/>
      <c r="H337" s="14"/>
    </row>
    <row r="338" spans="1:8" s="7" customFormat="1" ht="15" customHeight="1" x14ac:dyDescent="0.2">
      <c r="A338" s="68"/>
      <c r="B338" s="64"/>
      <c r="C338" s="81" t="s">
        <v>17</v>
      </c>
      <c r="D338" s="27">
        <v>14.6</v>
      </c>
      <c r="E338" s="27"/>
      <c r="F338" s="24"/>
      <c r="G338" s="13"/>
      <c r="H338" s="14"/>
    </row>
    <row r="339" spans="1:8" s="7" customFormat="1" ht="13.5" customHeight="1" x14ac:dyDescent="0.2">
      <c r="A339" s="68"/>
      <c r="B339" s="64"/>
      <c r="C339" s="82"/>
      <c r="D339" s="43"/>
      <c r="E339" s="34"/>
      <c r="F339" s="14"/>
      <c r="G339" s="13"/>
      <c r="H339" s="14"/>
    </row>
    <row r="340" spans="1:8" s="4" customFormat="1" ht="85.5" x14ac:dyDescent="0.25">
      <c r="A340" s="69" t="s">
        <v>10</v>
      </c>
      <c r="B340" s="33" t="s">
        <v>162</v>
      </c>
      <c r="C340" s="81"/>
      <c r="D340" s="27"/>
      <c r="E340" s="27"/>
      <c r="F340" s="24"/>
      <c r="G340" s="20"/>
      <c r="H340" s="21"/>
    </row>
    <row r="341" spans="1:8" s="4" customFormat="1" ht="15.75" customHeight="1" x14ac:dyDescent="0.25">
      <c r="A341" s="69"/>
      <c r="B341" s="35" t="s">
        <v>67</v>
      </c>
      <c r="C341" s="81" t="s">
        <v>17</v>
      </c>
      <c r="D341" s="27">
        <v>36.799999999999997</v>
      </c>
      <c r="E341" s="27"/>
      <c r="F341" s="24"/>
      <c r="G341" s="20"/>
      <c r="H341" s="21"/>
    </row>
    <row r="342" spans="1:8" s="4" customFormat="1" ht="15.75" customHeight="1" x14ac:dyDescent="0.25">
      <c r="A342" s="69"/>
      <c r="B342" s="35" t="s">
        <v>68</v>
      </c>
      <c r="C342" s="81" t="s">
        <v>16</v>
      </c>
      <c r="D342" s="27">
        <v>9</v>
      </c>
      <c r="E342" s="27"/>
      <c r="F342" s="24"/>
      <c r="G342" s="20"/>
      <c r="H342" s="21"/>
    </row>
    <row r="343" spans="1:8" s="4" customFormat="1" ht="13.5" customHeight="1" x14ac:dyDescent="0.25">
      <c r="A343" s="69"/>
      <c r="B343" s="33"/>
      <c r="C343" s="81"/>
      <c r="D343" s="27"/>
      <c r="E343" s="27"/>
      <c r="F343" s="24"/>
      <c r="G343" s="20"/>
      <c r="H343" s="21"/>
    </row>
    <row r="344" spans="1:8" s="4" customFormat="1" ht="116.25" customHeight="1" x14ac:dyDescent="0.25">
      <c r="A344" s="69" t="s">
        <v>12</v>
      </c>
      <c r="B344" s="41" t="s">
        <v>163</v>
      </c>
      <c r="C344" s="81"/>
      <c r="D344" s="27"/>
      <c r="E344" s="27"/>
      <c r="F344" s="24"/>
      <c r="G344" s="20"/>
      <c r="H344" s="21"/>
    </row>
    <row r="345" spans="1:8" s="4" customFormat="1" ht="17.25" customHeight="1" x14ac:dyDescent="0.25">
      <c r="A345" s="69"/>
      <c r="B345" s="41"/>
      <c r="C345" s="81" t="s">
        <v>16</v>
      </c>
      <c r="D345" s="27">
        <v>2</v>
      </c>
      <c r="E345" s="27"/>
      <c r="F345" s="24"/>
      <c r="G345" s="20"/>
      <c r="H345" s="21"/>
    </row>
    <row r="346" spans="1:8" s="4" customFormat="1" ht="11.25" customHeight="1" x14ac:dyDescent="0.25">
      <c r="A346" s="69"/>
      <c r="B346" s="41"/>
      <c r="C346" s="81"/>
      <c r="D346" s="27"/>
      <c r="E346" s="27"/>
      <c r="F346" s="24"/>
      <c r="G346" s="20"/>
      <c r="H346" s="21"/>
    </row>
    <row r="347" spans="1:8" s="4" customFormat="1" ht="71.25" x14ac:dyDescent="0.25">
      <c r="A347" s="69" t="s">
        <v>13</v>
      </c>
      <c r="B347" s="41" t="s">
        <v>166</v>
      </c>
      <c r="C347" s="81"/>
      <c r="D347" s="27"/>
      <c r="E347" s="27"/>
      <c r="F347" s="24"/>
      <c r="G347" s="20"/>
      <c r="H347" s="21"/>
    </row>
    <row r="348" spans="1:8" s="4" customFormat="1" ht="17.25" customHeight="1" x14ac:dyDescent="0.25">
      <c r="A348" s="69"/>
      <c r="B348" s="66" t="s">
        <v>164</v>
      </c>
      <c r="C348" s="81" t="s">
        <v>17</v>
      </c>
      <c r="D348" s="27">
        <v>23.9</v>
      </c>
      <c r="E348" s="27"/>
      <c r="F348" s="24"/>
      <c r="G348" s="20"/>
      <c r="H348" s="21"/>
    </row>
    <row r="349" spans="1:8" s="4" customFormat="1" ht="17.25" customHeight="1" x14ac:dyDescent="0.25">
      <c r="A349" s="69"/>
      <c r="B349" s="66" t="s">
        <v>165</v>
      </c>
      <c r="C349" s="81" t="s">
        <v>17</v>
      </c>
      <c r="D349" s="27">
        <v>16.8</v>
      </c>
      <c r="E349" s="27"/>
      <c r="F349" s="24"/>
      <c r="G349" s="20"/>
      <c r="H349" s="21"/>
    </row>
    <row r="350" spans="1:8" s="4" customFormat="1" ht="12.75" customHeight="1" x14ac:dyDescent="0.25">
      <c r="A350" s="69"/>
      <c r="B350" s="66"/>
      <c r="C350" s="81"/>
      <c r="D350" s="27"/>
      <c r="E350" s="27"/>
      <c r="F350" s="24"/>
      <c r="G350" s="20"/>
      <c r="H350" s="21"/>
    </row>
    <row r="351" spans="1:8" s="4" customFormat="1" ht="71.25" x14ac:dyDescent="0.25">
      <c r="A351" s="69" t="s">
        <v>14</v>
      </c>
      <c r="B351" s="41" t="s">
        <v>169</v>
      </c>
      <c r="C351" s="81"/>
      <c r="D351" s="27"/>
      <c r="E351" s="27"/>
      <c r="F351" s="24"/>
      <c r="G351" s="20"/>
      <c r="H351" s="21"/>
    </row>
    <row r="352" spans="1:8" s="4" customFormat="1" ht="14.25" customHeight="1" x14ac:dyDescent="0.25">
      <c r="A352" s="69"/>
      <c r="B352" s="66" t="s">
        <v>106</v>
      </c>
      <c r="C352" s="81" t="s">
        <v>17</v>
      </c>
      <c r="D352" s="27">
        <v>20.8</v>
      </c>
      <c r="E352" s="27"/>
      <c r="F352" s="24"/>
      <c r="G352" s="20"/>
      <c r="H352" s="21"/>
    </row>
    <row r="353" spans="1:8" s="4" customFormat="1" ht="18.75" customHeight="1" x14ac:dyDescent="0.25">
      <c r="A353" s="69"/>
      <c r="B353" s="66"/>
      <c r="C353" s="81"/>
      <c r="D353" s="27"/>
      <c r="E353" s="27"/>
      <c r="F353" s="24"/>
      <c r="G353" s="20"/>
      <c r="H353" s="21"/>
    </row>
    <row r="354" spans="1:8" s="4" customFormat="1" ht="88.5" customHeight="1" x14ac:dyDescent="0.25">
      <c r="A354" s="69" t="s">
        <v>15</v>
      </c>
      <c r="B354" s="41" t="s">
        <v>170</v>
      </c>
      <c r="C354" s="81"/>
      <c r="D354" s="27"/>
      <c r="E354" s="27"/>
      <c r="F354" s="24"/>
      <c r="G354" s="20"/>
      <c r="H354" s="21"/>
    </row>
    <row r="355" spans="1:8" s="4" customFormat="1" ht="18.75" customHeight="1" x14ac:dyDescent="0.25">
      <c r="A355" s="69"/>
      <c r="B355" s="66" t="s">
        <v>107</v>
      </c>
      <c r="C355" s="81" t="s">
        <v>17</v>
      </c>
      <c r="D355" s="27">
        <v>16.399999999999999</v>
      </c>
      <c r="E355" s="27"/>
      <c r="F355" s="24"/>
      <c r="G355" s="20"/>
      <c r="H355" s="21"/>
    </row>
    <row r="356" spans="1:8" s="4" customFormat="1" ht="9.75" customHeight="1" x14ac:dyDescent="0.25">
      <c r="A356" s="69"/>
      <c r="B356" s="66"/>
      <c r="C356" s="81"/>
      <c r="D356" s="27"/>
      <c r="E356" s="27"/>
      <c r="F356" s="24"/>
      <c r="G356" s="20"/>
      <c r="H356" s="21"/>
    </row>
    <row r="357" spans="1:8" s="4" customFormat="1" ht="114" x14ac:dyDescent="0.25">
      <c r="A357" s="69" t="s">
        <v>32</v>
      </c>
      <c r="B357" s="41" t="s">
        <v>171</v>
      </c>
      <c r="C357" s="81"/>
      <c r="D357" s="27"/>
      <c r="E357" s="27"/>
      <c r="F357" s="24"/>
      <c r="G357" s="20"/>
      <c r="H357" s="21"/>
    </row>
    <row r="358" spans="1:8" s="4" customFormat="1" ht="15" x14ac:dyDescent="0.25">
      <c r="A358" s="69"/>
      <c r="B358" s="66" t="s">
        <v>172</v>
      </c>
      <c r="C358" s="81" t="s">
        <v>17</v>
      </c>
      <c r="D358" s="27">
        <v>13.6</v>
      </c>
      <c r="E358" s="27"/>
      <c r="F358" s="24"/>
      <c r="G358" s="20"/>
      <c r="H358" s="21"/>
    </row>
    <row r="359" spans="1:8" s="4" customFormat="1" ht="17.25" customHeight="1" x14ac:dyDescent="0.25">
      <c r="A359" s="69"/>
      <c r="B359" s="66" t="s">
        <v>174</v>
      </c>
      <c r="C359" s="81" t="s">
        <v>17</v>
      </c>
      <c r="D359" s="27">
        <v>35.4</v>
      </c>
      <c r="E359" s="27"/>
      <c r="F359" s="24"/>
      <c r="G359" s="20"/>
      <c r="H359" s="21"/>
    </row>
    <row r="360" spans="1:8" s="4" customFormat="1" ht="12.75" customHeight="1" x14ac:dyDescent="0.25">
      <c r="A360" s="69"/>
      <c r="B360" s="66"/>
      <c r="C360" s="81"/>
      <c r="D360" s="27"/>
      <c r="E360" s="27"/>
      <c r="F360" s="24"/>
      <c r="G360" s="20"/>
      <c r="H360" s="21"/>
    </row>
    <row r="361" spans="1:8" s="4" customFormat="1" ht="128.25" x14ac:dyDescent="0.25">
      <c r="A361" s="69" t="s">
        <v>33</v>
      </c>
      <c r="B361" s="66" t="s">
        <v>173</v>
      </c>
      <c r="C361" s="81"/>
      <c r="D361" s="27"/>
      <c r="E361" s="27"/>
      <c r="F361" s="24"/>
      <c r="G361" s="20"/>
      <c r="H361" s="21"/>
    </row>
    <row r="362" spans="1:8" s="4" customFormat="1" ht="15" customHeight="1" x14ac:dyDescent="0.25">
      <c r="A362" s="69"/>
      <c r="B362" s="66"/>
      <c r="C362" s="81" t="s">
        <v>23</v>
      </c>
      <c r="D362" s="27">
        <v>1</v>
      </c>
      <c r="E362" s="27"/>
      <c r="F362" s="24"/>
      <c r="G362" s="20"/>
      <c r="H362" s="21"/>
    </row>
    <row r="363" spans="1:8" s="4" customFormat="1" ht="12.75" customHeight="1" x14ac:dyDescent="0.25">
      <c r="A363" s="68"/>
      <c r="B363" s="31"/>
      <c r="C363" s="82"/>
      <c r="D363" s="25"/>
      <c r="E363" s="27"/>
      <c r="F363" s="14"/>
      <c r="G363" s="20"/>
      <c r="H363" s="21"/>
    </row>
    <row r="364" spans="1:8" s="4" customFormat="1" ht="18.75" customHeight="1" x14ac:dyDescent="0.25">
      <c r="A364" s="68"/>
      <c r="B364" s="17" t="s">
        <v>2</v>
      </c>
      <c r="C364" s="83"/>
      <c r="D364" s="52"/>
      <c r="E364" s="53"/>
      <c r="F364" s="23"/>
      <c r="G364" s="20"/>
      <c r="H364" s="21"/>
    </row>
    <row r="365" spans="1:8" s="4" customFormat="1" ht="15" customHeight="1" x14ac:dyDescent="0.25">
      <c r="A365" s="68"/>
      <c r="B365" s="45"/>
      <c r="C365" s="82"/>
      <c r="D365" s="25"/>
      <c r="E365" s="54"/>
      <c r="F365" s="21"/>
      <c r="G365" s="20"/>
      <c r="H365" s="21"/>
    </row>
    <row r="366" spans="1:8" s="4" customFormat="1" ht="8.25" customHeight="1" x14ac:dyDescent="0.25">
      <c r="A366" s="68"/>
      <c r="B366" s="45"/>
      <c r="C366" s="82"/>
      <c r="D366" s="25"/>
      <c r="E366" s="54"/>
      <c r="F366" s="21"/>
      <c r="G366" s="20"/>
      <c r="H366" s="21"/>
    </row>
    <row r="367" spans="1:8" s="4" customFormat="1" ht="15" customHeight="1" x14ac:dyDescent="0.25">
      <c r="A367" s="68"/>
      <c r="B367" s="45"/>
      <c r="C367" s="82"/>
      <c r="D367" s="25"/>
      <c r="E367" s="54"/>
      <c r="F367" s="21"/>
      <c r="G367" s="20"/>
      <c r="H367" s="21"/>
    </row>
    <row r="368" spans="1:8" s="7" customFormat="1" ht="18" customHeight="1" x14ac:dyDescent="0.25">
      <c r="A368" s="68"/>
      <c r="B368" s="61" t="s">
        <v>69</v>
      </c>
      <c r="C368" s="111"/>
      <c r="D368" s="29"/>
      <c r="E368" s="54"/>
      <c r="F368" s="21"/>
      <c r="G368" s="13"/>
      <c r="H368" s="14"/>
    </row>
    <row r="369" spans="1:8" s="7" customFormat="1" ht="18.75" hidden="1" customHeight="1" x14ac:dyDescent="0.25">
      <c r="A369" s="30"/>
      <c r="B369" s="36"/>
      <c r="C369" s="111"/>
      <c r="D369" s="15"/>
      <c r="E369" s="54"/>
      <c r="F369" s="21"/>
      <c r="G369" s="13"/>
      <c r="H369" s="14"/>
    </row>
    <row r="370" spans="1:8" s="7" customFormat="1" ht="18.75" customHeight="1" x14ac:dyDescent="0.2">
      <c r="A370" s="30"/>
      <c r="B370" s="37"/>
      <c r="C370" s="78"/>
      <c r="D370" s="26"/>
      <c r="E370" s="27"/>
      <c r="F370" s="24"/>
      <c r="G370" s="13"/>
      <c r="H370" s="14"/>
    </row>
    <row r="371" spans="1:8" s="7" customFormat="1" ht="219" customHeight="1" x14ac:dyDescent="0.2">
      <c r="A371" s="112" t="s">
        <v>7</v>
      </c>
      <c r="B371" s="41" t="s">
        <v>184</v>
      </c>
      <c r="C371" s="78"/>
      <c r="D371" s="26"/>
      <c r="E371" s="27"/>
      <c r="F371" s="24"/>
      <c r="G371" s="13"/>
      <c r="H371" s="14"/>
    </row>
    <row r="372" spans="1:8" s="7" customFormat="1" ht="17.25" customHeight="1" x14ac:dyDescent="0.2">
      <c r="A372" s="112"/>
      <c r="B372" s="37" t="s">
        <v>70</v>
      </c>
      <c r="C372" s="78" t="s">
        <v>9</v>
      </c>
      <c r="D372" s="26">
        <v>118.3</v>
      </c>
      <c r="E372" s="27"/>
      <c r="F372" s="24"/>
      <c r="G372" s="13"/>
      <c r="H372" s="14"/>
    </row>
    <row r="373" spans="1:8" s="7" customFormat="1" ht="17.25" customHeight="1" x14ac:dyDescent="0.2">
      <c r="A373" s="112"/>
      <c r="B373" s="37" t="s">
        <v>179</v>
      </c>
      <c r="C373" s="78" t="s">
        <v>17</v>
      </c>
      <c r="D373" s="26">
        <v>87.3</v>
      </c>
      <c r="E373" s="27"/>
      <c r="F373" s="24"/>
      <c r="G373" s="13"/>
      <c r="H373" s="14"/>
    </row>
    <row r="374" spans="1:8" s="7" customFormat="1" ht="11.25" customHeight="1" x14ac:dyDescent="0.2">
      <c r="A374" s="112"/>
      <c r="B374" s="37"/>
      <c r="C374" s="78"/>
      <c r="D374" s="26"/>
      <c r="E374" s="27"/>
      <c r="F374" s="24"/>
      <c r="G374" s="13"/>
      <c r="H374" s="14"/>
    </row>
    <row r="375" spans="1:8" s="7" customFormat="1" ht="114" x14ac:dyDescent="0.2">
      <c r="A375" s="112" t="s">
        <v>10</v>
      </c>
      <c r="B375" s="41" t="s">
        <v>185</v>
      </c>
      <c r="C375" s="78"/>
      <c r="D375" s="26"/>
      <c r="E375" s="27"/>
      <c r="F375" s="24"/>
      <c r="G375" s="13"/>
      <c r="H375" s="14"/>
    </row>
    <row r="376" spans="1:8" s="7" customFormat="1" ht="20.25" customHeight="1" x14ac:dyDescent="0.2">
      <c r="A376" s="112"/>
      <c r="B376" s="37" t="s">
        <v>186</v>
      </c>
      <c r="C376" s="78" t="s">
        <v>9</v>
      </c>
      <c r="D376" s="26">
        <v>44.5</v>
      </c>
      <c r="E376" s="27"/>
      <c r="F376" s="24"/>
      <c r="G376" s="13"/>
      <c r="H376" s="14"/>
    </row>
    <row r="377" spans="1:8" s="7" customFormat="1" ht="20.25" customHeight="1" x14ac:dyDescent="0.2">
      <c r="A377" s="112"/>
      <c r="B377" s="37" t="s">
        <v>179</v>
      </c>
      <c r="C377" s="78" t="s">
        <v>17</v>
      </c>
      <c r="D377" s="26">
        <v>29.8</v>
      </c>
      <c r="E377" s="27"/>
      <c r="F377" s="24"/>
      <c r="G377" s="13"/>
      <c r="H377" s="14"/>
    </row>
    <row r="378" spans="1:8" s="7" customFormat="1" ht="8.25" customHeight="1" x14ac:dyDescent="0.2">
      <c r="A378" s="112"/>
      <c r="B378" s="37"/>
      <c r="C378" s="78"/>
      <c r="D378" s="26"/>
      <c r="E378" s="27"/>
      <c r="F378" s="24"/>
      <c r="G378" s="13"/>
      <c r="H378" s="14"/>
    </row>
    <row r="379" spans="1:8" s="7" customFormat="1" ht="87.75" customHeight="1" x14ac:dyDescent="0.2">
      <c r="A379" s="112" t="s">
        <v>12</v>
      </c>
      <c r="B379" s="41" t="s">
        <v>187</v>
      </c>
      <c r="C379" s="78"/>
      <c r="D379" s="26"/>
      <c r="E379" s="27"/>
      <c r="F379" s="24"/>
      <c r="G379" s="13"/>
      <c r="H379" s="14"/>
    </row>
    <row r="380" spans="1:8" s="7" customFormat="1" ht="20.25" customHeight="1" x14ac:dyDescent="0.2">
      <c r="A380" s="112"/>
      <c r="B380" s="37" t="s">
        <v>186</v>
      </c>
      <c r="C380" s="78" t="s">
        <v>9</v>
      </c>
      <c r="D380" s="26">
        <v>58.1</v>
      </c>
      <c r="E380" s="27"/>
      <c r="F380" s="24"/>
      <c r="G380" s="13"/>
      <c r="H380" s="14"/>
    </row>
    <row r="381" spans="1:8" s="7" customFormat="1" ht="18.75" customHeight="1" x14ac:dyDescent="0.2">
      <c r="A381" s="112"/>
      <c r="B381" s="37" t="s">
        <v>188</v>
      </c>
      <c r="C381" s="78" t="s">
        <v>17</v>
      </c>
      <c r="D381" s="26">
        <v>23.6</v>
      </c>
      <c r="E381" s="27"/>
      <c r="F381" s="24"/>
      <c r="G381" s="13"/>
      <c r="H381" s="14"/>
    </row>
    <row r="382" spans="1:8" s="7" customFormat="1" ht="18.75" customHeight="1" x14ac:dyDescent="0.2">
      <c r="A382" s="112"/>
      <c r="B382" s="37"/>
      <c r="C382" s="78"/>
      <c r="D382" s="26"/>
      <c r="E382" s="27"/>
      <c r="F382" s="24"/>
      <c r="G382" s="13"/>
      <c r="H382" s="14"/>
    </row>
    <row r="383" spans="1:8" s="7" customFormat="1" ht="15.75" customHeight="1" x14ac:dyDescent="0.25">
      <c r="A383" s="30"/>
      <c r="B383" s="17" t="s">
        <v>3</v>
      </c>
      <c r="C383" s="113"/>
      <c r="D383" s="102"/>
      <c r="E383" s="53"/>
      <c r="F383" s="23"/>
      <c r="G383" s="13"/>
      <c r="H383" s="14"/>
    </row>
    <row r="384" spans="1:8" s="7" customFormat="1" ht="15.6" customHeight="1" x14ac:dyDescent="0.2">
      <c r="A384" s="114"/>
      <c r="B384" s="36"/>
      <c r="C384" s="77"/>
      <c r="D384" s="29"/>
      <c r="E384" s="34"/>
      <c r="F384" s="99"/>
      <c r="G384" s="98"/>
      <c r="H384" s="99"/>
    </row>
    <row r="385" spans="1:8" s="7" customFormat="1" ht="15.6" customHeight="1" x14ac:dyDescent="0.2">
      <c r="A385" s="114"/>
      <c r="B385" s="36"/>
      <c r="C385" s="77"/>
      <c r="D385" s="29"/>
      <c r="E385" s="34"/>
      <c r="F385" s="99"/>
      <c r="G385" s="98"/>
      <c r="H385" s="99"/>
    </row>
    <row r="386" spans="1:8" s="7" customFormat="1" ht="15.6" customHeight="1" x14ac:dyDescent="0.2">
      <c r="A386" s="114"/>
      <c r="B386" s="36"/>
      <c r="C386" s="77"/>
      <c r="D386" s="29"/>
      <c r="E386" s="34"/>
      <c r="F386" s="99"/>
      <c r="G386" s="98"/>
      <c r="H386" s="99"/>
    </row>
    <row r="387" spans="1:8" s="7" customFormat="1" ht="15.6" customHeight="1" x14ac:dyDescent="0.2">
      <c r="A387" s="114"/>
      <c r="B387" s="61" t="s">
        <v>180</v>
      </c>
      <c r="C387" s="77"/>
      <c r="D387" s="29"/>
      <c r="E387" s="34"/>
      <c r="F387" s="99"/>
      <c r="G387" s="98"/>
      <c r="H387" s="99"/>
    </row>
    <row r="388" spans="1:8" s="7" customFormat="1" ht="15.6" customHeight="1" x14ac:dyDescent="0.2">
      <c r="A388" s="114"/>
      <c r="B388" s="36"/>
      <c r="C388" s="77"/>
      <c r="D388" s="29"/>
      <c r="E388" s="34"/>
      <c r="F388" s="99"/>
      <c r="G388" s="98"/>
      <c r="H388" s="99"/>
    </row>
    <row r="389" spans="1:8" s="7" customFormat="1" ht="15.6" customHeight="1" x14ac:dyDescent="0.2">
      <c r="A389" s="114"/>
      <c r="B389" s="36"/>
      <c r="C389" s="77"/>
      <c r="D389" s="29"/>
      <c r="E389" s="34"/>
      <c r="F389" s="99"/>
      <c r="G389" s="98"/>
      <c r="H389" s="99"/>
    </row>
    <row r="390" spans="1:8" s="7" customFormat="1" ht="270.75" x14ac:dyDescent="0.2">
      <c r="A390" s="112" t="s">
        <v>7</v>
      </c>
      <c r="B390" s="33" t="s">
        <v>183</v>
      </c>
      <c r="C390" s="77"/>
      <c r="D390" s="29"/>
      <c r="E390" s="34"/>
      <c r="F390" s="99"/>
      <c r="G390" s="98"/>
      <c r="H390" s="99"/>
    </row>
    <row r="391" spans="1:8" s="7" customFormat="1" ht="145.5" customHeight="1" x14ac:dyDescent="0.2">
      <c r="A391" s="114"/>
      <c r="B391" s="33" t="s">
        <v>181</v>
      </c>
      <c r="C391" s="77"/>
      <c r="D391" s="29"/>
      <c r="E391" s="34"/>
      <c r="F391" s="99"/>
      <c r="G391" s="98"/>
      <c r="H391" s="99"/>
    </row>
    <row r="392" spans="1:8" s="7" customFormat="1" ht="15.6" customHeight="1" x14ac:dyDescent="0.2">
      <c r="A392" s="114"/>
      <c r="B392" s="36"/>
      <c r="C392" s="78" t="s">
        <v>9</v>
      </c>
      <c r="D392" s="26">
        <v>47.5</v>
      </c>
      <c r="E392" s="27"/>
      <c r="F392" s="24"/>
      <c r="G392" s="98"/>
      <c r="H392" s="99"/>
    </row>
    <row r="393" spans="1:8" s="7" customFormat="1" ht="12.75" customHeight="1" x14ac:dyDescent="0.2">
      <c r="A393" s="114"/>
      <c r="B393" s="36"/>
      <c r="C393" s="77"/>
      <c r="D393" s="29"/>
      <c r="E393" s="34"/>
      <c r="F393" s="99"/>
      <c r="G393" s="98"/>
      <c r="H393" s="99"/>
    </row>
    <row r="394" spans="1:8" s="7" customFormat="1" ht="186.75" customHeight="1" x14ac:dyDescent="0.2">
      <c r="A394" s="112" t="s">
        <v>10</v>
      </c>
      <c r="B394" s="33" t="s">
        <v>182</v>
      </c>
      <c r="C394" s="77"/>
      <c r="D394" s="29"/>
      <c r="E394" s="34"/>
      <c r="F394" s="146"/>
      <c r="G394" s="98"/>
      <c r="H394" s="99"/>
    </row>
    <row r="395" spans="1:8" s="7" customFormat="1" ht="171.75" customHeight="1" x14ac:dyDescent="0.2">
      <c r="A395" s="114"/>
      <c r="B395" s="33" t="s">
        <v>206</v>
      </c>
      <c r="C395" s="77"/>
      <c r="D395" s="29"/>
      <c r="E395" s="34"/>
      <c r="F395" s="99"/>
      <c r="G395" s="98"/>
      <c r="H395" s="99"/>
    </row>
    <row r="396" spans="1:8" s="7" customFormat="1" ht="15.75" customHeight="1" x14ac:dyDescent="0.2">
      <c r="A396" s="114"/>
      <c r="B396" s="124" t="s">
        <v>207</v>
      </c>
      <c r="C396" s="78" t="s">
        <v>9</v>
      </c>
      <c r="D396" s="26">
        <v>47.5</v>
      </c>
      <c r="E396" s="27"/>
      <c r="F396" s="24"/>
      <c r="G396" s="98"/>
      <c r="H396" s="99"/>
    </row>
    <row r="397" spans="1:8" s="7" customFormat="1" ht="15.75" customHeight="1" x14ac:dyDescent="0.2">
      <c r="A397" s="114"/>
      <c r="B397" s="124" t="s">
        <v>208</v>
      </c>
      <c r="C397" s="78" t="s">
        <v>9</v>
      </c>
      <c r="D397" s="26">
        <v>28.3</v>
      </c>
      <c r="E397" s="27"/>
      <c r="F397" s="24"/>
      <c r="G397" s="98"/>
      <c r="H397" s="99"/>
    </row>
    <row r="398" spans="1:8" s="7" customFormat="1" ht="12.75" customHeight="1" x14ac:dyDescent="0.2">
      <c r="A398" s="114"/>
      <c r="B398" s="36"/>
      <c r="C398" s="77"/>
      <c r="D398" s="29"/>
      <c r="E398" s="34"/>
      <c r="F398" s="99"/>
      <c r="G398" s="98"/>
      <c r="H398" s="99"/>
    </row>
    <row r="399" spans="1:8" s="7" customFormat="1" ht="202.5" customHeight="1" x14ac:dyDescent="0.2">
      <c r="A399" s="112" t="s">
        <v>12</v>
      </c>
      <c r="B399" s="33" t="s">
        <v>192</v>
      </c>
      <c r="C399" s="77"/>
      <c r="D399" s="29"/>
      <c r="E399" s="34"/>
      <c r="F399" s="99"/>
      <c r="G399" s="98"/>
      <c r="H399" s="99"/>
    </row>
    <row r="400" spans="1:8" s="7" customFormat="1" ht="14.25" x14ac:dyDescent="0.2">
      <c r="A400" s="114"/>
      <c r="B400" s="36"/>
      <c r="C400" s="78" t="s">
        <v>9</v>
      </c>
      <c r="D400" s="26">
        <v>5.9</v>
      </c>
      <c r="E400" s="27"/>
      <c r="F400" s="24"/>
      <c r="G400" s="98"/>
      <c r="H400" s="99"/>
    </row>
    <row r="401" spans="1:8" s="7" customFormat="1" ht="14.25" customHeight="1" x14ac:dyDescent="0.2">
      <c r="A401" s="114"/>
      <c r="B401" s="124" t="s">
        <v>28</v>
      </c>
      <c r="C401" s="78" t="s">
        <v>17</v>
      </c>
      <c r="D401" s="26">
        <v>11.4</v>
      </c>
      <c r="E401" s="27"/>
      <c r="F401" s="24"/>
      <c r="G401" s="98"/>
      <c r="H401" s="99"/>
    </row>
    <row r="402" spans="1:8" s="7" customFormat="1" ht="15.6" customHeight="1" x14ac:dyDescent="0.2">
      <c r="A402" s="114"/>
      <c r="B402" s="36"/>
      <c r="C402" s="77"/>
      <c r="D402" s="29"/>
      <c r="E402" s="34"/>
      <c r="F402" s="99"/>
      <c r="G402" s="98"/>
      <c r="H402" s="99"/>
    </row>
    <row r="403" spans="1:8" s="7" customFormat="1" ht="271.5" customHeight="1" x14ac:dyDescent="0.2">
      <c r="A403" s="112" t="s">
        <v>13</v>
      </c>
      <c r="B403" s="33" t="s">
        <v>204</v>
      </c>
      <c r="C403" s="77"/>
      <c r="D403" s="29"/>
      <c r="E403" s="34"/>
      <c r="F403" s="99"/>
      <c r="G403" s="98"/>
      <c r="H403" s="99"/>
    </row>
    <row r="404" spans="1:8" s="7" customFormat="1" ht="14.25" x14ac:dyDescent="0.2">
      <c r="A404" s="114"/>
      <c r="B404" s="36"/>
      <c r="C404" s="78" t="s">
        <v>9</v>
      </c>
      <c r="D404" s="26">
        <v>124.8</v>
      </c>
      <c r="E404" s="27"/>
      <c r="F404" s="24"/>
      <c r="G404" s="98"/>
      <c r="H404" s="99"/>
    </row>
    <row r="405" spans="1:8" s="7" customFormat="1" ht="15.6" customHeight="1" x14ac:dyDescent="0.2">
      <c r="A405" s="112"/>
      <c r="B405" s="124" t="s">
        <v>28</v>
      </c>
      <c r="C405" s="77" t="s">
        <v>17</v>
      </c>
      <c r="D405" s="29">
        <v>83.6</v>
      </c>
      <c r="E405" s="34"/>
      <c r="F405" s="24"/>
      <c r="G405" s="98"/>
      <c r="H405" s="99"/>
    </row>
    <row r="406" spans="1:8" s="7" customFormat="1" ht="15.6" customHeight="1" x14ac:dyDescent="0.2">
      <c r="A406" s="114"/>
      <c r="B406" s="36"/>
      <c r="C406" s="77"/>
      <c r="D406" s="29"/>
      <c r="E406" s="34"/>
      <c r="F406" s="99"/>
      <c r="G406" s="98"/>
      <c r="H406" s="99"/>
    </row>
    <row r="407" spans="1:8" s="7" customFormat="1" ht="15.6" customHeight="1" x14ac:dyDescent="0.25">
      <c r="A407" s="114"/>
      <c r="B407" s="17" t="s">
        <v>1</v>
      </c>
      <c r="C407" s="113"/>
      <c r="D407" s="102"/>
      <c r="E407" s="53"/>
      <c r="F407" s="23"/>
      <c r="G407" s="98"/>
      <c r="H407" s="99"/>
    </row>
    <row r="408" spans="1:8" s="7" customFormat="1" ht="15.6" customHeight="1" x14ac:dyDescent="0.2">
      <c r="A408" s="114"/>
      <c r="B408" s="36"/>
      <c r="C408" s="77"/>
      <c r="D408" s="29"/>
      <c r="E408" s="34"/>
      <c r="F408" s="99"/>
      <c r="G408" s="98"/>
      <c r="H408" s="99"/>
    </row>
    <row r="409" spans="1:8" s="7" customFormat="1" ht="15.6" customHeight="1" x14ac:dyDescent="0.2">
      <c r="A409" s="114"/>
      <c r="B409" s="36"/>
      <c r="C409" s="77"/>
      <c r="D409" s="29"/>
      <c r="E409" s="34"/>
      <c r="F409" s="99"/>
      <c r="G409" s="98"/>
      <c r="H409" s="99"/>
    </row>
    <row r="410" spans="1:8" s="7" customFormat="1" ht="15.6" customHeight="1" x14ac:dyDescent="0.2">
      <c r="A410" s="114"/>
      <c r="B410" s="36"/>
      <c r="C410" s="77"/>
      <c r="D410" s="29"/>
      <c r="E410" s="34"/>
      <c r="F410" s="99"/>
      <c r="G410" s="98"/>
      <c r="H410" s="99"/>
    </row>
    <row r="411" spans="1:8" s="7" customFormat="1" ht="15.6" customHeight="1" x14ac:dyDescent="0.2">
      <c r="A411" s="114"/>
      <c r="B411" s="61" t="s">
        <v>297</v>
      </c>
      <c r="C411" s="77"/>
      <c r="D411" s="29"/>
      <c r="E411" s="34"/>
      <c r="F411" s="99"/>
      <c r="G411" s="98"/>
      <c r="H411" s="99"/>
    </row>
    <row r="412" spans="1:8" s="7" customFormat="1" ht="15.6" customHeight="1" x14ac:dyDescent="0.2">
      <c r="A412" s="114"/>
      <c r="B412" s="36"/>
      <c r="C412" s="77"/>
      <c r="D412" s="29"/>
      <c r="E412" s="34"/>
      <c r="F412" s="99"/>
      <c r="G412" s="98"/>
      <c r="H412" s="99"/>
    </row>
    <row r="413" spans="1:8" s="7" customFormat="1" ht="89.25" customHeight="1" x14ac:dyDescent="0.2">
      <c r="A413" s="112" t="s">
        <v>7</v>
      </c>
      <c r="B413" s="33" t="s">
        <v>160</v>
      </c>
      <c r="C413" s="77"/>
      <c r="D413" s="29"/>
      <c r="E413" s="34"/>
      <c r="F413" s="99"/>
      <c r="G413" s="98"/>
      <c r="H413" s="99"/>
    </row>
    <row r="414" spans="1:8" s="7" customFormat="1" ht="14.25" x14ac:dyDescent="0.2">
      <c r="A414" s="112"/>
      <c r="B414" s="126"/>
      <c r="C414" s="78" t="s">
        <v>17</v>
      </c>
      <c r="D414" s="26">
        <v>11.5</v>
      </c>
      <c r="E414" s="27"/>
      <c r="F414" s="24"/>
      <c r="G414" s="98"/>
      <c r="H414" s="99"/>
    </row>
    <row r="415" spans="1:8" s="7" customFormat="1" ht="14.25" x14ac:dyDescent="0.2">
      <c r="A415" s="112"/>
      <c r="B415" s="126"/>
      <c r="C415" s="77"/>
      <c r="D415" s="29"/>
      <c r="E415" s="34"/>
      <c r="F415" s="99"/>
      <c r="G415" s="98"/>
      <c r="H415" s="99"/>
    </row>
    <row r="416" spans="1:8" s="7" customFormat="1" ht="132" customHeight="1" x14ac:dyDescent="0.2">
      <c r="A416" s="112" t="s">
        <v>10</v>
      </c>
      <c r="B416" s="33" t="s">
        <v>189</v>
      </c>
      <c r="C416" s="77"/>
      <c r="D416" s="29"/>
      <c r="E416" s="34"/>
      <c r="F416" s="99"/>
      <c r="G416" s="98"/>
      <c r="H416" s="99"/>
    </row>
    <row r="417" spans="1:8" s="7" customFormat="1" ht="14.25" x14ac:dyDescent="0.2">
      <c r="A417" s="112"/>
      <c r="B417" s="33"/>
      <c r="C417" s="78" t="s">
        <v>9</v>
      </c>
      <c r="D417" s="26">
        <v>21.6</v>
      </c>
      <c r="E417" s="27"/>
      <c r="F417" s="24"/>
      <c r="G417" s="98"/>
      <c r="H417" s="99"/>
    </row>
    <row r="418" spans="1:8" s="7" customFormat="1" ht="14.25" x14ac:dyDescent="0.2">
      <c r="A418" s="112"/>
      <c r="B418" s="33" t="s">
        <v>190</v>
      </c>
      <c r="C418" s="78" t="s">
        <v>17</v>
      </c>
      <c r="D418" s="26">
        <v>22.3</v>
      </c>
      <c r="E418" s="27"/>
      <c r="F418" s="24"/>
      <c r="G418" s="98"/>
      <c r="H418" s="99"/>
    </row>
    <row r="419" spans="1:8" s="7" customFormat="1" ht="14.25" x14ac:dyDescent="0.2">
      <c r="A419" s="112"/>
      <c r="B419" s="33"/>
      <c r="C419" s="78"/>
      <c r="D419" s="26"/>
      <c r="E419" s="27"/>
      <c r="F419" s="24"/>
      <c r="G419" s="98"/>
      <c r="H419" s="99"/>
    </row>
    <row r="420" spans="1:8" s="7" customFormat="1" ht="133.5" customHeight="1" x14ac:dyDescent="0.2">
      <c r="A420" s="112" t="s">
        <v>12</v>
      </c>
      <c r="B420" s="33" t="s">
        <v>191</v>
      </c>
      <c r="C420" s="78"/>
      <c r="D420" s="26"/>
      <c r="E420" s="27"/>
      <c r="F420" s="24"/>
      <c r="G420" s="98"/>
      <c r="H420" s="99"/>
    </row>
    <row r="421" spans="1:8" s="7" customFormat="1" ht="14.25" x14ac:dyDescent="0.2">
      <c r="A421" s="112"/>
      <c r="B421" s="33"/>
      <c r="C421" s="78" t="s">
        <v>9</v>
      </c>
      <c r="D421" s="26">
        <v>9.25</v>
      </c>
      <c r="E421" s="27"/>
      <c r="F421" s="24"/>
      <c r="G421" s="98"/>
      <c r="H421" s="99"/>
    </row>
    <row r="422" spans="1:8" s="7" customFormat="1" ht="14.25" x14ac:dyDescent="0.2">
      <c r="A422" s="112"/>
      <c r="B422" s="33" t="s">
        <v>190</v>
      </c>
      <c r="C422" s="78" t="s">
        <v>17</v>
      </c>
      <c r="D422" s="26">
        <v>11.8</v>
      </c>
      <c r="E422" s="27"/>
      <c r="F422" s="24"/>
      <c r="G422" s="98"/>
      <c r="H422" s="99"/>
    </row>
    <row r="423" spans="1:8" s="7" customFormat="1" ht="15.6" customHeight="1" x14ac:dyDescent="0.2">
      <c r="A423" s="114"/>
      <c r="B423" s="36"/>
      <c r="C423" s="77"/>
      <c r="D423" s="29"/>
      <c r="E423" s="34"/>
      <c r="F423" s="99"/>
      <c r="G423" s="98"/>
      <c r="H423" s="99"/>
    </row>
    <row r="424" spans="1:8" s="7" customFormat="1" ht="15.6" customHeight="1" x14ac:dyDescent="0.25">
      <c r="A424" s="114"/>
      <c r="B424" s="17" t="s">
        <v>18</v>
      </c>
      <c r="C424" s="113"/>
      <c r="D424" s="102"/>
      <c r="E424" s="53"/>
      <c r="F424" s="23"/>
      <c r="G424" s="98"/>
      <c r="H424" s="99"/>
    </row>
    <row r="425" spans="1:8" s="7" customFormat="1" ht="15.6" customHeight="1" x14ac:dyDescent="0.2">
      <c r="A425" s="114"/>
      <c r="B425" s="36"/>
      <c r="C425" s="77"/>
      <c r="D425" s="29"/>
      <c r="E425" s="34"/>
      <c r="F425" s="99"/>
      <c r="G425" s="98"/>
      <c r="H425" s="99"/>
    </row>
    <row r="426" spans="1:8" s="7" customFormat="1" ht="10.5" customHeight="1" x14ac:dyDescent="0.2">
      <c r="A426" s="114"/>
      <c r="B426" s="36"/>
      <c r="C426" s="77"/>
      <c r="D426" s="29"/>
      <c r="E426" s="34"/>
      <c r="F426" s="99"/>
      <c r="G426" s="98"/>
      <c r="H426" s="99"/>
    </row>
    <row r="427" spans="1:8" s="7" customFormat="1" ht="15.6" customHeight="1" x14ac:dyDescent="0.2">
      <c r="A427" s="114"/>
      <c r="B427" s="36"/>
      <c r="C427" s="77"/>
      <c r="D427" s="29"/>
      <c r="E427" s="34"/>
      <c r="F427" s="99"/>
      <c r="G427" s="98"/>
      <c r="H427" s="99"/>
    </row>
    <row r="428" spans="1:8" s="7" customFormat="1" ht="15.6" customHeight="1" x14ac:dyDescent="0.2">
      <c r="A428" s="114"/>
      <c r="B428" s="61" t="s">
        <v>298</v>
      </c>
      <c r="C428" s="77"/>
      <c r="D428" s="29"/>
      <c r="E428" s="34"/>
      <c r="F428" s="99"/>
      <c r="G428" s="98"/>
      <c r="H428" s="99"/>
    </row>
    <row r="429" spans="1:8" s="7" customFormat="1" ht="15.6" customHeight="1" x14ac:dyDescent="0.25">
      <c r="A429" s="115"/>
      <c r="B429" s="116"/>
      <c r="C429" s="78"/>
      <c r="D429" s="26"/>
      <c r="E429" s="27"/>
      <c r="F429" s="95"/>
      <c r="G429" s="98"/>
      <c r="H429" s="99"/>
    </row>
    <row r="430" spans="1:8" s="7" customFormat="1" ht="117.75" customHeight="1" x14ac:dyDescent="0.2">
      <c r="A430" s="30" t="s">
        <v>7</v>
      </c>
      <c r="B430" s="33" t="s">
        <v>193</v>
      </c>
      <c r="C430" s="78"/>
      <c r="D430" s="117"/>
      <c r="E430" s="27"/>
      <c r="F430" s="95"/>
      <c r="G430" s="98"/>
      <c r="H430" s="99"/>
    </row>
    <row r="431" spans="1:8" s="7" customFormat="1" ht="18.75" customHeight="1" x14ac:dyDescent="0.2">
      <c r="A431" s="30"/>
      <c r="B431" s="35" t="s">
        <v>71</v>
      </c>
      <c r="C431" s="78" t="s">
        <v>9</v>
      </c>
      <c r="D431" s="118">
        <v>39.6</v>
      </c>
      <c r="E431" s="105"/>
      <c r="F431" s="95"/>
      <c r="G431" s="100"/>
      <c r="H431" s="100"/>
    </row>
    <row r="432" spans="1:8" s="7" customFormat="1" ht="18.75" customHeight="1" x14ac:dyDescent="0.2">
      <c r="A432" s="30"/>
      <c r="B432" s="35" t="s">
        <v>108</v>
      </c>
      <c r="C432" s="78" t="s">
        <v>17</v>
      </c>
      <c r="D432" s="118">
        <v>17.2</v>
      </c>
      <c r="E432" s="105"/>
      <c r="F432" s="95"/>
      <c r="G432" s="98"/>
      <c r="H432" s="99"/>
    </row>
    <row r="433" spans="1:8" s="7" customFormat="1" ht="14.25" customHeight="1" x14ac:dyDescent="0.2">
      <c r="A433" s="30"/>
      <c r="B433" s="33"/>
      <c r="C433" s="78"/>
      <c r="D433" s="26"/>
      <c r="E433" s="27"/>
      <c r="F433" s="95"/>
      <c r="G433" s="98"/>
      <c r="H433" s="99"/>
    </row>
    <row r="434" spans="1:8" s="7" customFormat="1" ht="114" x14ac:dyDescent="0.2">
      <c r="A434" s="30" t="s">
        <v>10</v>
      </c>
      <c r="B434" s="33" t="s">
        <v>194</v>
      </c>
      <c r="C434" s="78"/>
      <c r="D434" s="117"/>
      <c r="E434" s="27"/>
      <c r="F434" s="95"/>
      <c r="G434" s="98"/>
      <c r="H434" s="99"/>
    </row>
    <row r="435" spans="1:8" s="7" customFormat="1" ht="18.75" customHeight="1" x14ac:dyDescent="0.2">
      <c r="A435" s="30"/>
      <c r="B435" s="35" t="s">
        <v>195</v>
      </c>
      <c r="C435" s="78" t="s">
        <v>9</v>
      </c>
      <c r="D435" s="118">
        <v>38.6</v>
      </c>
      <c r="E435" s="105"/>
      <c r="F435" s="95"/>
      <c r="G435" s="98"/>
      <c r="H435" s="99"/>
    </row>
    <row r="436" spans="1:8" s="7" customFormat="1" ht="18.75" customHeight="1" x14ac:dyDescent="0.2">
      <c r="A436" s="30"/>
      <c r="B436" s="35" t="s">
        <v>108</v>
      </c>
      <c r="C436" s="78" t="s">
        <v>17</v>
      </c>
      <c r="D436" s="118">
        <v>54.8</v>
      </c>
      <c r="E436" s="105"/>
      <c r="F436" s="95"/>
      <c r="G436" s="98"/>
      <c r="H436" s="99"/>
    </row>
    <row r="437" spans="1:8" s="7" customFormat="1" ht="12" customHeight="1" x14ac:dyDescent="0.2">
      <c r="A437" s="30"/>
      <c r="B437" s="33"/>
      <c r="C437" s="78"/>
      <c r="D437" s="26"/>
      <c r="E437" s="27"/>
      <c r="F437" s="95"/>
      <c r="G437" s="98"/>
      <c r="H437" s="99"/>
    </row>
    <row r="438" spans="1:8" s="7" customFormat="1" ht="144" customHeight="1" x14ac:dyDescent="0.2">
      <c r="A438" s="30" t="s">
        <v>12</v>
      </c>
      <c r="B438" s="33" t="s">
        <v>196</v>
      </c>
      <c r="C438" s="78"/>
      <c r="D438" s="117"/>
      <c r="E438" s="27"/>
      <c r="F438" s="95"/>
      <c r="G438" s="98"/>
      <c r="H438" s="99"/>
    </row>
    <row r="439" spans="1:8" s="7" customFormat="1" ht="15" customHeight="1" x14ac:dyDescent="0.2">
      <c r="A439" s="30"/>
      <c r="B439" s="35" t="s">
        <v>71</v>
      </c>
      <c r="C439" s="78" t="s">
        <v>9</v>
      </c>
      <c r="D439" s="26">
        <v>153.6</v>
      </c>
      <c r="E439" s="27"/>
      <c r="F439" s="24"/>
      <c r="G439" s="98"/>
      <c r="H439" s="100"/>
    </row>
    <row r="440" spans="1:8" s="7" customFormat="1" ht="15" customHeight="1" x14ac:dyDescent="0.2">
      <c r="A440" s="30"/>
      <c r="B440" s="35"/>
      <c r="C440" s="78"/>
      <c r="D440" s="26"/>
      <c r="E440" s="27"/>
      <c r="F440" s="24"/>
      <c r="G440" s="98"/>
      <c r="H440" s="100"/>
    </row>
    <row r="441" spans="1:8" s="7" customFormat="1" ht="15.6" customHeight="1" x14ac:dyDescent="0.25">
      <c r="A441" s="30"/>
      <c r="B441" s="17" t="s">
        <v>62</v>
      </c>
      <c r="C441" s="79"/>
      <c r="D441" s="102"/>
      <c r="E441" s="39"/>
      <c r="F441" s="23"/>
      <c r="G441" s="98"/>
      <c r="H441" s="99"/>
    </row>
    <row r="442" spans="1:8" s="7" customFormat="1" ht="0.75" customHeight="1" x14ac:dyDescent="0.2">
      <c r="A442" s="30"/>
      <c r="B442" s="36"/>
      <c r="C442" s="77"/>
      <c r="D442" s="29"/>
      <c r="E442" s="34"/>
      <c r="F442" s="99"/>
      <c r="G442" s="98"/>
      <c r="H442" s="99"/>
    </row>
    <row r="443" spans="1:8" s="7" customFormat="1" ht="6.75" customHeight="1" x14ac:dyDescent="0.2">
      <c r="A443" s="30"/>
      <c r="B443" s="36"/>
      <c r="C443" s="77"/>
      <c r="D443" s="29"/>
      <c r="E443" s="34"/>
      <c r="F443" s="99"/>
      <c r="G443" s="98"/>
      <c r="H443" s="99"/>
    </row>
    <row r="444" spans="1:8" s="7" customFormat="1" ht="20.25" customHeight="1" x14ac:dyDescent="0.2">
      <c r="A444" s="30"/>
      <c r="B444" s="61" t="s">
        <v>299</v>
      </c>
      <c r="C444" s="77"/>
      <c r="D444" s="29"/>
      <c r="E444" s="34"/>
      <c r="F444" s="99"/>
      <c r="G444" s="98"/>
      <c r="H444" s="99"/>
    </row>
    <row r="445" spans="1:8" s="7" customFormat="1" ht="15.6" customHeight="1" x14ac:dyDescent="0.2">
      <c r="A445" s="30"/>
      <c r="B445" s="33"/>
      <c r="C445" s="78"/>
      <c r="D445" s="26"/>
      <c r="E445" s="27"/>
      <c r="F445" s="24"/>
      <c r="G445" s="13"/>
      <c r="H445" s="14"/>
    </row>
    <row r="446" spans="1:8" s="7" customFormat="1" ht="72" customHeight="1" x14ac:dyDescent="0.2">
      <c r="A446" s="30" t="s">
        <v>7</v>
      </c>
      <c r="B446" s="33" t="s">
        <v>209</v>
      </c>
      <c r="C446" s="78"/>
      <c r="D446" s="26"/>
      <c r="E446" s="27"/>
      <c r="F446" s="24"/>
      <c r="G446" s="13"/>
      <c r="H446" s="14"/>
    </row>
    <row r="447" spans="1:8" s="7" customFormat="1" ht="14.25" customHeight="1" x14ac:dyDescent="0.2">
      <c r="A447" s="30"/>
      <c r="B447" s="33"/>
      <c r="C447" s="78" t="s">
        <v>9</v>
      </c>
      <c r="D447" s="26">
        <v>981.9</v>
      </c>
      <c r="E447" s="27"/>
      <c r="F447" s="24"/>
      <c r="G447" s="13"/>
      <c r="H447" s="14"/>
    </row>
    <row r="448" spans="1:8" s="7" customFormat="1" ht="14.25" customHeight="1" x14ac:dyDescent="0.2">
      <c r="A448" s="30"/>
      <c r="B448" s="33"/>
      <c r="C448" s="78"/>
      <c r="D448" s="26"/>
      <c r="E448" s="27"/>
      <c r="F448" s="24"/>
      <c r="G448" s="13"/>
      <c r="H448" s="14"/>
    </row>
    <row r="449" spans="1:8" s="7" customFormat="1" ht="85.5" customHeight="1" x14ac:dyDescent="0.2">
      <c r="A449" s="30" t="s">
        <v>10</v>
      </c>
      <c r="B449" s="33" t="s">
        <v>109</v>
      </c>
      <c r="C449" s="96"/>
      <c r="D449" s="25"/>
      <c r="E449" s="27"/>
      <c r="F449" s="24"/>
      <c r="G449" s="13"/>
      <c r="H449" s="14"/>
    </row>
    <row r="450" spans="1:8" s="7" customFormat="1" ht="15.6" customHeight="1" x14ac:dyDescent="0.2">
      <c r="A450" s="30"/>
      <c r="B450" s="33"/>
      <c r="C450" s="78" t="s">
        <v>9</v>
      </c>
      <c r="D450" s="27">
        <v>403.8</v>
      </c>
      <c r="E450" s="27"/>
      <c r="F450" s="24"/>
      <c r="G450" s="13"/>
      <c r="H450" s="14"/>
    </row>
    <row r="451" spans="1:8" s="7" customFormat="1" ht="15.6" customHeight="1" x14ac:dyDescent="0.2">
      <c r="A451" s="30"/>
      <c r="B451" s="133"/>
      <c r="C451" s="78"/>
      <c r="D451" s="26"/>
      <c r="E451" s="27"/>
      <c r="F451" s="95"/>
      <c r="G451" s="13"/>
      <c r="H451" s="14"/>
    </row>
    <row r="452" spans="1:8" s="7" customFormat="1" ht="15.75" customHeight="1" x14ac:dyDescent="0.25">
      <c r="A452" s="119"/>
      <c r="B452" s="17" t="s">
        <v>63</v>
      </c>
      <c r="C452" s="79"/>
      <c r="D452" s="38"/>
      <c r="E452" s="39"/>
      <c r="F452" s="23"/>
      <c r="G452" s="13"/>
      <c r="H452" s="14"/>
    </row>
    <row r="453" spans="1:8" s="7" customFormat="1" ht="15.75" customHeight="1" x14ac:dyDescent="0.2">
      <c r="A453" s="119"/>
      <c r="B453" s="33"/>
      <c r="C453" s="78"/>
      <c r="D453" s="26"/>
      <c r="E453" s="27"/>
      <c r="F453" s="24"/>
      <c r="G453" s="13"/>
      <c r="H453" s="14"/>
    </row>
    <row r="454" spans="1:8" s="7" customFormat="1" ht="15.75" customHeight="1" x14ac:dyDescent="0.2">
      <c r="A454" s="119"/>
      <c r="B454" s="33"/>
      <c r="C454" s="78"/>
      <c r="D454" s="26"/>
      <c r="E454" s="27"/>
      <c r="F454" s="24"/>
      <c r="G454" s="13"/>
      <c r="H454" s="14"/>
    </row>
    <row r="455" spans="1:8" s="7" customFormat="1" ht="15.75" customHeight="1" x14ac:dyDescent="0.2">
      <c r="A455" s="119"/>
      <c r="B455" s="33"/>
      <c r="C455" s="78"/>
      <c r="D455" s="26"/>
      <c r="E455" s="27"/>
      <c r="F455" s="24"/>
      <c r="G455" s="13"/>
      <c r="H455" s="14"/>
    </row>
    <row r="456" spans="1:8" s="7" customFormat="1" ht="15.75" customHeight="1" x14ac:dyDescent="0.2">
      <c r="A456" s="119"/>
      <c r="B456" s="61" t="s">
        <v>300</v>
      </c>
      <c r="C456" s="78"/>
      <c r="D456" s="26"/>
      <c r="E456" s="27"/>
      <c r="F456" s="24"/>
      <c r="G456" s="13"/>
      <c r="H456" s="14"/>
    </row>
    <row r="457" spans="1:8" s="7" customFormat="1" ht="15.75" customHeight="1" x14ac:dyDescent="0.2">
      <c r="A457" s="119"/>
      <c r="B457" s="33"/>
      <c r="C457" s="78"/>
      <c r="D457" s="26"/>
      <c r="E457" s="27"/>
      <c r="F457" s="24"/>
      <c r="G457" s="13"/>
      <c r="H457" s="14"/>
    </row>
    <row r="458" spans="1:8" s="7" customFormat="1" ht="274.5" customHeight="1" x14ac:dyDescent="0.2">
      <c r="A458" s="30" t="s">
        <v>7</v>
      </c>
      <c r="B458" s="101" t="s">
        <v>149</v>
      </c>
      <c r="C458" s="78"/>
      <c r="D458" s="117"/>
      <c r="E458" s="27"/>
      <c r="F458" s="24"/>
      <c r="G458" s="13"/>
      <c r="H458" s="14"/>
    </row>
    <row r="459" spans="1:8" s="7" customFormat="1" ht="19.5" customHeight="1" x14ac:dyDescent="0.2">
      <c r="A459" s="30"/>
      <c r="B459" s="121" t="s">
        <v>110</v>
      </c>
      <c r="C459" s="78" t="s">
        <v>9</v>
      </c>
      <c r="D459" s="26">
        <v>86.4</v>
      </c>
      <c r="E459" s="27"/>
      <c r="F459" s="24"/>
      <c r="G459" s="13"/>
      <c r="H459" s="14"/>
    </row>
    <row r="460" spans="1:8" s="7" customFormat="1" ht="19.5" customHeight="1" x14ac:dyDescent="0.2">
      <c r="A460" s="119"/>
      <c r="B460" s="121" t="s">
        <v>147</v>
      </c>
      <c r="C460" s="78" t="s">
        <v>9</v>
      </c>
      <c r="D460" s="26">
        <v>319.2</v>
      </c>
      <c r="E460" s="27"/>
      <c r="F460" s="24"/>
      <c r="G460" s="13"/>
      <c r="H460" s="14"/>
    </row>
    <row r="461" spans="1:8" s="7" customFormat="1" ht="19.5" customHeight="1" x14ac:dyDescent="0.2">
      <c r="A461" s="119"/>
      <c r="B461" s="121" t="s">
        <v>111</v>
      </c>
      <c r="C461" s="78" t="s">
        <v>9</v>
      </c>
      <c r="D461" s="26">
        <v>66.3</v>
      </c>
      <c r="E461" s="27"/>
      <c r="F461" s="24"/>
      <c r="G461" s="13"/>
      <c r="H461" s="14"/>
    </row>
    <row r="462" spans="1:8" s="7" customFormat="1" ht="21.75" customHeight="1" x14ac:dyDescent="0.2">
      <c r="A462" s="119"/>
      <c r="B462" s="121"/>
      <c r="C462" s="78"/>
      <c r="D462" s="26"/>
      <c r="E462" s="27"/>
      <c r="F462" s="24"/>
      <c r="G462" s="13"/>
      <c r="H462" s="14"/>
    </row>
    <row r="463" spans="1:8" s="7" customFormat="1" ht="17.25" customHeight="1" x14ac:dyDescent="0.25">
      <c r="A463" s="119"/>
      <c r="B463" s="17" t="s">
        <v>64</v>
      </c>
      <c r="C463" s="79"/>
      <c r="D463" s="38"/>
      <c r="E463" s="39"/>
      <c r="F463" s="23"/>
      <c r="G463" s="13"/>
      <c r="H463" s="14"/>
    </row>
    <row r="464" spans="1:8" s="7" customFormat="1" ht="15" customHeight="1" x14ac:dyDescent="0.2">
      <c r="A464" s="119"/>
      <c r="B464" s="122"/>
      <c r="C464" s="77"/>
      <c r="D464" s="32"/>
      <c r="E464" s="34"/>
      <c r="F464" s="14"/>
      <c r="G464" s="13"/>
      <c r="H464" s="14"/>
    </row>
    <row r="465" spans="1:8" s="7" customFormat="1" ht="15" customHeight="1" x14ac:dyDescent="0.2">
      <c r="A465" s="119"/>
      <c r="B465" s="122"/>
      <c r="C465" s="77"/>
      <c r="D465" s="32"/>
      <c r="E465" s="34"/>
      <c r="F465" s="14"/>
      <c r="G465" s="13"/>
      <c r="H465" s="14"/>
    </row>
    <row r="466" spans="1:8" s="7" customFormat="1" ht="15" customHeight="1" x14ac:dyDescent="0.2">
      <c r="A466" s="119"/>
      <c r="B466" s="122"/>
      <c r="C466" s="77"/>
      <c r="D466" s="32"/>
      <c r="E466" s="34"/>
      <c r="F466" s="14"/>
      <c r="G466" s="13"/>
      <c r="H466" s="14"/>
    </row>
    <row r="467" spans="1:8" s="7" customFormat="1" ht="15" customHeight="1" x14ac:dyDescent="0.2">
      <c r="A467" s="119"/>
      <c r="B467" s="122"/>
      <c r="C467" s="77"/>
      <c r="D467" s="32"/>
      <c r="E467" s="34"/>
      <c r="F467" s="14"/>
      <c r="G467" s="13"/>
      <c r="H467" s="14"/>
    </row>
    <row r="468" spans="1:8" s="7" customFormat="1" ht="19.5" customHeight="1" x14ac:dyDescent="0.2">
      <c r="A468" s="30"/>
      <c r="B468" s="61" t="s">
        <v>301</v>
      </c>
      <c r="C468" s="77"/>
      <c r="D468" s="32"/>
      <c r="E468" s="34"/>
      <c r="F468" s="99"/>
      <c r="G468" s="13"/>
      <c r="H468" s="14"/>
    </row>
    <row r="469" spans="1:8" s="7" customFormat="1" ht="17.25" customHeight="1" x14ac:dyDescent="0.2">
      <c r="A469" s="30"/>
      <c r="B469" s="36"/>
      <c r="C469" s="77"/>
      <c r="D469" s="34"/>
      <c r="E469" s="34"/>
      <c r="F469" s="14"/>
      <c r="G469" s="13"/>
      <c r="H469" s="14"/>
    </row>
    <row r="470" spans="1:8" s="7" customFormat="1" ht="176.25" customHeight="1" x14ac:dyDescent="0.2">
      <c r="A470" s="30" t="s">
        <v>7</v>
      </c>
      <c r="B470" s="101" t="s">
        <v>177</v>
      </c>
      <c r="C470" s="78"/>
      <c r="D470" s="27"/>
      <c r="E470" s="27"/>
      <c r="F470" s="134"/>
      <c r="G470" s="13"/>
      <c r="H470" s="14"/>
    </row>
    <row r="471" spans="1:8" s="7" customFormat="1" ht="15.75" customHeight="1" x14ac:dyDescent="0.2">
      <c r="A471" s="30"/>
      <c r="B471" s="33"/>
      <c r="C471" s="78" t="s">
        <v>17</v>
      </c>
      <c r="D471" s="26">
        <v>11.5</v>
      </c>
      <c r="E471" s="27"/>
      <c r="F471" s="24"/>
      <c r="G471" s="13"/>
      <c r="H471" s="14"/>
    </row>
    <row r="472" spans="1:8" s="7" customFormat="1" ht="12" customHeight="1" x14ac:dyDescent="0.2">
      <c r="A472" s="30"/>
      <c r="B472" s="33"/>
      <c r="C472" s="78"/>
      <c r="D472" s="26"/>
      <c r="E472" s="27"/>
      <c r="F472" s="24"/>
      <c r="G472" s="13"/>
      <c r="H472" s="14"/>
    </row>
    <row r="473" spans="1:8" s="7" customFormat="1" ht="205.5" customHeight="1" x14ac:dyDescent="0.2">
      <c r="A473" s="30" t="s">
        <v>10</v>
      </c>
      <c r="B473" s="101" t="s">
        <v>178</v>
      </c>
      <c r="C473" s="78"/>
      <c r="D473" s="26"/>
      <c r="E473" s="27"/>
      <c r="F473" s="24"/>
      <c r="G473" s="13"/>
      <c r="H473" s="14"/>
    </row>
    <row r="474" spans="1:8" s="7" customFormat="1" ht="15.75" customHeight="1" x14ac:dyDescent="0.2">
      <c r="A474" s="30"/>
      <c r="B474" s="33"/>
      <c r="C474" s="78" t="s">
        <v>17</v>
      </c>
      <c r="D474" s="26">
        <v>8.8000000000000007</v>
      </c>
      <c r="E474" s="27"/>
      <c r="F474" s="24"/>
      <c r="G474" s="13"/>
      <c r="H474" s="14"/>
    </row>
    <row r="475" spans="1:8" s="7" customFormat="1" ht="15" customHeight="1" x14ac:dyDescent="0.2">
      <c r="A475" s="30"/>
      <c r="B475" s="33"/>
      <c r="C475" s="78"/>
      <c r="D475" s="26"/>
      <c r="E475" s="27"/>
      <c r="F475" s="24"/>
      <c r="G475" s="13"/>
      <c r="H475" s="14"/>
    </row>
    <row r="476" spans="1:8" s="7" customFormat="1" ht="19.5" customHeight="1" x14ac:dyDescent="0.25">
      <c r="A476" s="30"/>
      <c r="B476" s="123" t="s">
        <v>302</v>
      </c>
      <c r="C476" s="79"/>
      <c r="D476" s="102"/>
      <c r="E476" s="39"/>
      <c r="F476" s="23"/>
      <c r="G476" s="13"/>
      <c r="H476" s="14"/>
    </row>
    <row r="477" spans="1:8" s="7" customFormat="1" ht="12" customHeight="1" x14ac:dyDescent="0.2">
      <c r="A477" s="30"/>
      <c r="B477" s="124"/>
      <c r="C477" s="77"/>
      <c r="D477" s="29"/>
      <c r="E477" s="34"/>
      <c r="F477" s="14"/>
      <c r="G477" s="13"/>
      <c r="H477" s="14"/>
    </row>
    <row r="478" spans="1:8" s="7" customFormat="1" ht="12" customHeight="1" x14ac:dyDescent="0.2">
      <c r="A478" s="30"/>
      <c r="B478" s="124"/>
      <c r="C478" s="77"/>
      <c r="D478" s="29"/>
      <c r="E478" s="34"/>
      <c r="F478" s="14"/>
      <c r="G478" s="13"/>
      <c r="H478" s="14"/>
    </row>
    <row r="479" spans="1:8" s="7" customFormat="1" ht="12" customHeight="1" x14ac:dyDescent="0.2">
      <c r="A479" s="30"/>
      <c r="B479" s="124"/>
      <c r="C479" s="77"/>
      <c r="D479" s="29"/>
      <c r="E479" s="34"/>
      <c r="F479" s="14"/>
      <c r="G479" s="13"/>
      <c r="H479" s="14"/>
    </row>
    <row r="480" spans="1:8" s="7" customFormat="1" ht="12" customHeight="1" x14ac:dyDescent="0.2">
      <c r="A480" s="30"/>
      <c r="B480" s="124"/>
      <c r="C480" s="77"/>
      <c r="D480" s="29"/>
      <c r="E480" s="34"/>
      <c r="F480" s="14"/>
      <c r="G480" s="13"/>
      <c r="H480" s="14"/>
    </row>
    <row r="481" spans="1:8" s="7" customFormat="1" ht="12" customHeight="1" x14ac:dyDescent="0.2">
      <c r="A481" s="30"/>
      <c r="B481" s="124"/>
      <c r="C481" s="77"/>
      <c r="D481" s="29"/>
      <c r="E481" s="34"/>
      <c r="F481" s="14"/>
      <c r="G481" s="13"/>
      <c r="H481" s="14"/>
    </row>
    <row r="482" spans="1:8" s="7" customFormat="1" ht="12" customHeight="1" x14ac:dyDescent="0.2">
      <c r="A482" s="30"/>
      <c r="B482" s="124"/>
      <c r="C482" s="77"/>
      <c r="D482" s="29"/>
      <c r="E482" s="34"/>
      <c r="F482" s="14"/>
      <c r="G482" s="13"/>
      <c r="H482" s="14"/>
    </row>
    <row r="483" spans="1:8" s="7" customFormat="1" ht="12" customHeight="1" x14ac:dyDescent="0.2">
      <c r="A483" s="30"/>
      <c r="B483" s="124"/>
      <c r="C483" s="77"/>
      <c r="D483" s="29"/>
      <c r="E483" s="34"/>
      <c r="F483" s="14"/>
      <c r="G483" s="13"/>
      <c r="H483" s="14"/>
    </row>
    <row r="484" spans="1:8" s="7" customFormat="1" ht="12" customHeight="1" x14ac:dyDescent="0.2">
      <c r="A484" s="30"/>
      <c r="B484" s="124"/>
      <c r="C484" s="77"/>
      <c r="D484" s="29"/>
      <c r="E484" s="34"/>
      <c r="F484" s="14"/>
      <c r="G484" s="13"/>
      <c r="H484" s="14"/>
    </row>
    <row r="485" spans="1:8" s="7" customFormat="1" ht="12" customHeight="1" x14ac:dyDescent="0.2">
      <c r="A485" s="30"/>
      <c r="B485" s="124"/>
      <c r="C485" s="77"/>
      <c r="D485" s="29"/>
      <c r="E485" s="34"/>
      <c r="F485" s="14"/>
      <c r="G485" s="13"/>
      <c r="H485" s="14"/>
    </row>
    <row r="486" spans="1:8" s="7" customFormat="1" ht="12" customHeight="1" x14ac:dyDescent="0.2">
      <c r="A486" s="30"/>
      <c r="B486" s="124"/>
      <c r="C486" s="77"/>
      <c r="D486" s="29"/>
      <c r="E486" s="34"/>
      <c r="F486" s="14"/>
      <c r="G486" s="13"/>
      <c r="H486" s="14"/>
    </row>
    <row r="487" spans="1:8" s="7" customFormat="1" ht="12" customHeight="1" x14ac:dyDescent="0.2">
      <c r="A487" s="30"/>
      <c r="B487" s="124"/>
      <c r="C487" s="77"/>
      <c r="D487" s="29"/>
      <c r="E487" s="34"/>
      <c r="F487" s="14"/>
      <c r="G487" s="13"/>
      <c r="H487" s="14"/>
    </row>
    <row r="488" spans="1:8" s="7" customFormat="1" ht="12" customHeight="1" x14ac:dyDescent="0.2">
      <c r="A488" s="30"/>
      <c r="B488" s="124"/>
      <c r="C488" s="77"/>
      <c r="D488" s="29"/>
      <c r="E488" s="34"/>
      <c r="F488" s="14"/>
      <c r="G488" s="13"/>
      <c r="H488" s="14"/>
    </row>
    <row r="489" spans="1:8" s="7" customFormat="1" ht="12" customHeight="1" x14ac:dyDescent="0.2">
      <c r="A489" s="30"/>
      <c r="B489" s="124"/>
      <c r="C489" s="77"/>
      <c r="D489" s="29"/>
      <c r="E489" s="34"/>
      <c r="F489" s="14"/>
      <c r="G489" s="13"/>
      <c r="H489" s="14"/>
    </row>
    <row r="490" spans="1:8" s="7" customFormat="1" ht="12" customHeight="1" x14ac:dyDescent="0.2">
      <c r="A490" s="30"/>
      <c r="B490" s="124"/>
      <c r="C490" s="77"/>
      <c r="D490" s="29"/>
      <c r="E490" s="34"/>
      <c r="F490" s="14"/>
      <c r="G490" s="13"/>
      <c r="H490" s="14"/>
    </row>
    <row r="491" spans="1:8" s="7" customFormat="1" ht="12" customHeight="1" x14ac:dyDescent="0.2">
      <c r="A491" s="30"/>
      <c r="B491" s="124"/>
      <c r="C491" s="77"/>
      <c r="D491" s="29"/>
      <c r="E491" s="34"/>
      <c r="F491" s="14"/>
      <c r="G491" s="13"/>
      <c r="H491" s="14"/>
    </row>
    <row r="492" spans="1:8" s="7" customFormat="1" ht="12" customHeight="1" x14ac:dyDescent="0.2">
      <c r="A492" s="30"/>
      <c r="B492" s="124"/>
      <c r="C492" s="77"/>
      <c r="D492" s="29"/>
      <c r="E492" s="34"/>
      <c r="F492" s="14"/>
      <c r="G492" s="13"/>
      <c r="H492" s="14"/>
    </row>
    <row r="493" spans="1:8" s="7" customFormat="1" ht="12" customHeight="1" x14ac:dyDescent="0.2">
      <c r="A493" s="30"/>
      <c r="B493" s="124"/>
      <c r="C493" s="77"/>
      <c r="D493" s="29"/>
      <c r="E493" s="34"/>
      <c r="F493" s="14"/>
      <c r="G493" s="13"/>
      <c r="H493" s="14"/>
    </row>
    <row r="494" spans="1:8" s="7" customFormat="1" ht="12" customHeight="1" x14ac:dyDescent="0.2">
      <c r="A494" s="30"/>
      <c r="B494" s="124"/>
      <c r="C494" s="77"/>
      <c r="D494" s="29"/>
      <c r="E494" s="34"/>
      <c r="F494" s="14"/>
      <c r="G494" s="13"/>
      <c r="H494" s="14"/>
    </row>
    <row r="495" spans="1:8" s="7" customFormat="1" ht="12" customHeight="1" x14ac:dyDescent="0.2">
      <c r="A495" s="30"/>
      <c r="B495" s="124"/>
      <c r="C495" s="77"/>
      <c r="D495" s="29"/>
      <c r="E495" s="34"/>
      <c r="F495" s="14"/>
      <c r="G495" s="13"/>
      <c r="H495" s="14"/>
    </row>
    <row r="496" spans="1:8" s="7" customFormat="1" ht="12" customHeight="1" x14ac:dyDescent="0.2">
      <c r="A496" s="30"/>
      <c r="B496" s="124"/>
      <c r="C496" s="77"/>
      <c r="D496" s="29"/>
      <c r="E496" s="34"/>
      <c r="F496" s="14"/>
      <c r="G496" s="13"/>
      <c r="H496" s="14"/>
    </row>
    <row r="497" spans="1:8" s="7" customFormat="1" ht="12" customHeight="1" x14ac:dyDescent="0.2">
      <c r="A497" s="30"/>
      <c r="B497" s="124"/>
      <c r="C497" s="77"/>
      <c r="D497" s="29"/>
      <c r="E497" s="34"/>
      <c r="F497" s="14"/>
      <c r="G497" s="13"/>
      <c r="H497" s="14"/>
    </row>
    <row r="498" spans="1:8" s="7" customFormat="1" ht="12" customHeight="1" x14ac:dyDescent="0.2">
      <c r="A498" s="30"/>
      <c r="B498" s="124"/>
      <c r="C498" s="77"/>
      <c r="D498" s="29"/>
      <c r="E498" s="34"/>
      <c r="F498" s="14"/>
      <c r="G498" s="13"/>
      <c r="H498" s="14"/>
    </row>
    <row r="499" spans="1:8" s="7" customFormat="1" ht="12" customHeight="1" x14ac:dyDescent="0.2">
      <c r="A499" s="30"/>
      <c r="B499" s="124"/>
      <c r="C499" s="77"/>
      <c r="D499" s="29"/>
      <c r="E499" s="34"/>
      <c r="F499" s="14"/>
      <c r="G499" s="13"/>
      <c r="H499" s="14"/>
    </row>
    <row r="500" spans="1:8" s="7" customFormat="1" ht="12" customHeight="1" x14ac:dyDescent="0.2">
      <c r="A500" s="30"/>
      <c r="B500" s="124"/>
      <c r="C500" s="77"/>
      <c r="D500" s="29"/>
      <c r="E500" s="34"/>
      <c r="F500" s="14"/>
      <c r="G500" s="13"/>
      <c r="H500" s="14"/>
    </row>
    <row r="501" spans="1:8" s="7" customFormat="1" ht="15.75" customHeight="1" x14ac:dyDescent="0.2">
      <c r="A501" s="30"/>
      <c r="B501" s="61" t="s">
        <v>303</v>
      </c>
      <c r="C501" s="77"/>
      <c r="D501" s="29"/>
      <c r="E501" s="34"/>
      <c r="F501" s="14"/>
      <c r="G501" s="13"/>
      <c r="H501" s="14"/>
    </row>
    <row r="502" spans="1:8" s="7" customFormat="1" ht="12" customHeight="1" x14ac:dyDescent="0.2">
      <c r="A502" s="30"/>
      <c r="B502" s="124"/>
      <c r="C502" s="77"/>
      <c r="D502" s="29"/>
      <c r="E502" s="34"/>
      <c r="F502" s="14"/>
      <c r="G502" s="13"/>
      <c r="H502" s="14"/>
    </row>
    <row r="503" spans="1:8" s="7" customFormat="1" ht="13.5" customHeight="1" x14ac:dyDescent="0.2">
      <c r="A503" s="30"/>
      <c r="B503" s="31" t="s">
        <v>73</v>
      </c>
      <c r="C503" s="77"/>
      <c r="D503" s="29"/>
      <c r="E503" s="34"/>
      <c r="F503" s="14"/>
      <c r="G503" s="13"/>
      <c r="H503" s="14"/>
    </row>
    <row r="504" spans="1:8" s="7" customFormat="1" ht="300" customHeight="1" x14ac:dyDescent="0.2">
      <c r="A504" s="30"/>
      <c r="B504" s="120" t="s">
        <v>214</v>
      </c>
      <c r="C504" s="77"/>
      <c r="D504" s="29"/>
      <c r="E504" s="34"/>
      <c r="F504" s="14"/>
      <c r="G504" s="13"/>
      <c r="H504" s="14"/>
    </row>
    <row r="505" spans="1:8" s="7" customFormat="1" ht="88.5" customHeight="1" x14ac:dyDescent="0.2">
      <c r="A505" s="30"/>
      <c r="B505" s="120" t="s">
        <v>215</v>
      </c>
      <c r="C505" s="77"/>
      <c r="D505" s="29"/>
      <c r="E505" s="34"/>
      <c r="F505" s="14"/>
      <c r="G505" s="13"/>
      <c r="H505" s="14"/>
    </row>
    <row r="506" spans="1:8" s="7" customFormat="1" ht="170.25" customHeight="1" x14ac:dyDescent="0.2">
      <c r="A506" s="30"/>
      <c r="B506" s="120" t="s">
        <v>216</v>
      </c>
      <c r="C506" s="77"/>
      <c r="D506" s="29"/>
      <c r="E506" s="34"/>
      <c r="F506" s="14"/>
      <c r="G506" s="13"/>
      <c r="H506" s="14"/>
    </row>
    <row r="507" spans="1:8" s="7" customFormat="1" ht="128.25" x14ac:dyDescent="0.2">
      <c r="A507" s="30"/>
      <c r="B507" s="120" t="s">
        <v>213</v>
      </c>
      <c r="C507" s="77"/>
      <c r="D507" s="29"/>
      <c r="E507" s="34"/>
      <c r="F507" s="14"/>
      <c r="G507" s="13"/>
      <c r="H507" s="14"/>
    </row>
    <row r="508" spans="1:8" s="7" customFormat="1" ht="59.25" customHeight="1" x14ac:dyDescent="0.2">
      <c r="A508" s="30"/>
      <c r="B508" s="37" t="s">
        <v>217</v>
      </c>
      <c r="C508" s="78"/>
      <c r="D508" s="26"/>
      <c r="E508" s="27"/>
      <c r="F508" s="24"/>
      <c r="G508" s="13"/>
      <c r="H508" s="14"/>
    </row>
    <row r="509" spans="1:8" s="7" customFormat="1" ht="14.25" customHeight="1" x14ac:dyDescent="0.2">
      <c r="A509" s="30"/>
      <c r="B509" s="124"/>
      <c r="C509" s="77"/>
      <c r="D509" s="29"/>
      <c r="E509" s="34"/>
      <c r="F509" s="14"/>
      <c r="G509" s="13"/>
      <c r="H509" s="14"/>
    </row>
    <row r="510" spans="1:8" s="7" customFormat="1" ht="142.5" x14ac:dyDescent="0.2">
      <c r="A510" s="30" t="s">
        <v>7</v>
      </c>
      <c r="B510" s="120" t="s">
        <v>218</v>
      </c>
      <c r="C510" s="77"/>
      <c r="D510" s="29"/>
      <c r="E510" s="34"/>
      <c r="F510" s="14"/>
      <c r="G510" s="13"/>
      <c r="H510" s="14"/>
    </row>
    <row r="511" spans="1:8" s="7" customFormat="1" ht="16.5" customHeight="1" x14ac:dyDescent="0.2">
      <c r="A511" s="30"/>
      <c r="B511" s="124" t="s">
        <v>220</v>
      </c>
      <c r="C511" s="77" t="s">
        <v>16</v>
      </c>
      <c r="D511" s="34">
        <v>1</v>
      </c>
      <c r="E511" s="34"/>
      <c r="F511" s="24"/>
      <c r="G511" s="13"/>
      <c r="H511" s="14"/>
    </row>
    <row r="512" spans="1:8" s="7" customFormat="1" ht="12" customHeight="1" x14ac:dyDescent="0.2">
      <c r="A512" s="30"/>
      <c r="B512" s="124"/>
      <c r="C512" s="77"/>
      <c r="D512" s="29"/>
      <c r="E512" s="34"/>
      <c r="F512" s="14"/>
      <c r="G512" s="13"/>
      <c r="H512" s="14"/>
    </row>
    <row r="513" spans="1:8" s="7" customFormat="1" ht="85.5" x14ac:dyDescent="0.2">
      <c r="A513" s="30" t="s">
        <v>10</v>
      </c>
      <c r="B513" s="120" t="s">
        <v>219</v>
      </c>
      <c r="C513" s="77"/>
      <c r="D513" s="29"/>
      <c r="E513" s="34"/>
      <c r="F513" s="14"/>
      <c r="G513" s="13"/>
      <c r="H513" s="14"/>
    </row>
    <row r="514" spans="1:8" s="7" customFormat="1" ht="16.5" customHeight="1" x14ac:dyDescent="0.2">
      <c r="A514" s="30"/>
      <c r="B514" s="124" t="s">
        <v>221</v>
      </c>
      <c r="C514" s="77" t="s">
        <v>16</v>
      </c>
      <c r="D514" s="34">
        <v>1</v>
      </c>
      <c r="E514" s="34"/>
      <c r="F514" s="24"/>
      <c r="G514" s="13"/>
      <c r="H514" s="14"/>
    </row>
    <row r="515" spans="1:8" s="7" customFormat="1" ht="12" customHeight="1" x14ac:dyDescent="0.2">
      <c r="A515" s="30"/>
      <c r="B515" s="124"/>
      <c r="C515" s="77"/>
      <c r="D515" s="29"/>
      <c r="E515" s="34"/>
      <c r="F515" s="14"/>
      <c r="G515" s="13"/>
      <c r="H515" s="14"/>
    </row>
    <row r="516" spans="1:8" s="7" customFormat="1" ht="142.5" x14ac:dyDescent="0.2">
      <c r="A516" s="30" t="s">
        <v>12</v>
      </c>
      <c r="B516" s="120" t="s">
        <v>223</v>
      </c>
      <c r="C516" s="77"/>
      <c r="D516" s="29"/>
      <c r="E516" s="34"/>
      <c r="F516" s="14"/>
      <c r="G516" s="13"/>
      <c r="H516" s="14"/>
    </row>
    <row r="517" spans="1:8" s="7" customFormat="1" ht="16.5" customHeight="1" x14ac:dyDescent="0.2">
      <c r="A517" s="30"/>
      <c r="B517" s="124" t="s">
        <v>222</v>
      </c>
      <c r="C517" s="77" t="s">
        <v>16</v>
      </c>
      <c r="D517" s="34">
        <v>1</v>
      </c>
      <c r="E517" s="34"/>
      <c r="F517" s="24"/>
      <c r="G517" s="13"/>
      <c r="H517" s="14"/>
    </row>
    <row r="518" spans="1:8" s="7" customFormat="1" ht="12" customHeight="1" x14ac:dyDescent="0.2">
      <c r="A518" s="30"/>
      <c r="B518" s="120"/>
      <c r="C518" s="77"/>
      <c r="D518" s="29"/>
      <c r="E518" s="34"/>
      <c r="F518" s="14"/>
      <c r="G518" s="13"/>
      <c r="H518" s="14"/>
    </row>
    <row r="519" spans="1:8" s="7" customFormat="1" ht="85.5" x14ac:dyDescent="0.2">
      <c r="A519" s="30" t="s">
        <v>13</v>
      </c>
      <c r="B519" s="120" t="s">
        <v>224</v>
      </c>
      <c r="C519" s="77"/>
      <c r="D519" s="29"/>
      <c r="E519" s="34"/>
      <c r="F519" s="14"/>
      <c r="G519" s="13"/>
      <c r="H519" s="14"/>
    </row>
    <row r="520" spans="1:8" s="7" customFormat="1" ht="16.5" customHeight="1" x14ac:dyDescent="0.2">
      <c r="A520" s="30"/>
      <c r="B520" s="124" t="s">
        <v>225</v>
      </c>
      <c r="C520" s="77" t="s">
        <v>16</v>
      </c>
      <c r="D520" s="34">
        <v>1</v>
      </c>
      <c r="E520" s="34"/>
      <c r="F520" s="24"/>
      <c r="G520" s="13"/>
      <c r="H520" s="14"/>
    </row>
    <row r="521" spans="1:8" s="7" customFormat="1" ht="11.25" customHeight="1" x14ac:dyDescent="0.2">
      <c r="A521" s="30"/>
      <c r="B521" s="124"/>
      <c r="C521" s="77"/>
      <c r="D521" s="29"/>
      <c r="E521" s="34"/>
      <c r="F521" s="14"/>
      <c r="G521" s="13"/>
      <c r="H521" s="14"/>
    </row>
    <row r="522" spans="1:8" s="7" customFormat="1" ht="87.75" customHeight="1" x14ac:dyDescent="0.2">
      <c r="A522" s="30" t="s">
        <v>14</v>
      </c>
      <c r="B522" s="120" t="s">
        <v>226</v>
      </c>
      <c r="C522" s="77"/>
      <c r="D522" s="29"/>
      <c r="E522" s="34"/>
      <c r="F522" s="14"/>
      <c r="G522" s="13"/>
      <c r="H522" s="14"/>
    </row>
    <row r="523" spans="1:8" s="7" customFormat="1" ht="16.5" customHeight="1" x14ac:dyDescent="0.2">
      <c r="A523" s="30"/>
      <c r="B523" s="124" t="s">
        <v>227</v>
      </c>
      <c r="C523" s="77" t="s">
        <v>16</v>
      </c>
      <c r="D523" s="34">
        <v>1</v>
      </c>
      <c r="E523" s="34"/>
      <c r="F523" s="24"/>
      <c r="G523" s="13"/>
      <c r="H523" s="14"/>
    </row>
    <row r="524" spans="1:8" s="7" customFormat="1" ht="12.75" customHeight="1" x14ac:dyDescent="0.2">
      <c r="A524" s="30"/>
      <c r="B524" s="124"/>
      <c r="C524" s="77"/>
      <c r="D524" s="29"/>
      <c r="E524" s="34"/>
      <c r="F524" s="14"/>
      <c r="G524" s="13"/>
      <c r="H524" s="14"/>
    </row>
    <row r="525" spans="1:8" s="7" customFormat="1" ht="117" customHeight="1" x14ac:dyDescent="0.2">
      <c r="A525" s="30" t="s">
        <v>15</v>
      </c>
      <c r="B525" s="120" t="s">
        <v>230</v>
      </c>
      <c r="C525" s="77"/>
      <c r="D525" s="29"/>
      <c r="E525" s="34"/>
      <c r="F525" s="14"/>
      <c r="G525" s="13"/>
      <c r="H525" s="14"/>
    </row>
    <row r="526" spans="1:8" s="7" customFormat="1" ht="16.5" customHeight="1" x14ac:dyDescent="0.2">
      <c r="A526" s="30"/>
      <c r="B526" s="124" t="s">
        <v>228</v>
      </c>
      <c r="C526" s="77" t="s">
        <v>16</v>
      </c>
      <c r="D526" s="34">
        <v>2</v>
      </c>
      <c r="E526" s="34"/>
      <c r="F526" s="24"/>
      <c r="G526" s="13"/>
      <c r="H526" s="14"/>
    </row>
    <row r="527" spans="1:8" s="7" customFormat="1" ht="7.5" customHeight="1" x14ac:dyDescent="0.2">
      <c r="A527" s="30"/>
      <c r="B527" s="124"/>
      <c r="C527" s="77"/>
      <c r="D527" s="29"/>
      <c r="E527" s="34"/>
      <c r="F527" s="14"/>
      <c r="G527" s="13"/>
      <c r="H527" s="14"/>
    </row>
    <row r="528" spans="1:8" s="7" customFormat="1" ht="87" customHeight="1" x14ac:dyDescent="0.2">
      <c r="A528" s="30" t="s">
        <v>32</v>
      </c>
      <c r="B528" s="120" t="s">
        <v>231</v>
      </c>
      <c r="C528" s="77"/>
      <c r="D528" s="29"/>
      <c r="E528" s="34"/>
      <c r="F528" s="14"/>
      <c r="G528" s="13"/>
      <c r="H528" s="14"/>
    </row>
    <row r="529" spans="1:8" s="7" customFormat="1" ht="16.5" customHeight="1" x14ac:dyDescent="0.2">
      <c r="A529" s="30"/>
      <c r="B529" s="124" t="s">
        <v>229</v>
      </c>
      <c r="C529" s="77" t="s">
        <v>16</v>
      </c>
      <c r="D529" s="34">
        <v>1</v>
      </c>
      <c r="E529" s="34"/>
      <c r="F529" s="24"/>
      <c r="G529" s="13"/>
      <c r="H529" s="14"/>
    </row>
    <row r="530" spans="1:8" s="7" customFormat="1" ht="16.5" customHeight="1" x14ac:dyDescent="0.2">
      <c r="A530" s="30"/>
      <c r="B530" s="124"/>
      <c r="C530" s="77"/>
      <c r="D530" s="29"/>
      <c r="E530" s="34"/>
      <c r="F530" s="14"/>
      <c r="G530" s="13"/>
      <c r="H530" s="14"/>
    </row>
    <row r="531" spans="1:8" s="7" customFormat="1" ht="42.75" x14ac:dyDescent="0.2">
      <c r="A531" s="30" t="s">
        <v>33</v>
      </c>
      <c r="B531" s="120" t="s">
        <v>232</v>
      </c>
      <c r="C531" s="77"/>
      <c r="D531" s="29"/>
      <c r="E531" s="34"/>
      <c r="F531" s="14"/>
      <c r="G531" s="13"/>
      <c r="H531" s="14"/>
    </row>
    <row r="532" spans="1:8" s="7" customFormat="1" ht="16.5" customHeight="1" x14ac:dyDescent="0.2">
      <c r="A532" s="30"/>
      <c r="B532" s="124" t="s">
        <v>233</v>
      </c>
      <c r="C532" s="77" t="s">
        <v>16</v>
      </c>
      <c r="D532" s="34">
        <v>1</v>
      </c>
      <c r="E532" s="34"/>
      <c r="F532" s="24"/>
      <c r="G532" s="13"/>
      <c r="H532" s="14"/>
    </row>
    <row r="533" spans="1:8" s="7" customFormat="1" ht="16.5" customHeight="1" x14ac:dyDescent="0.2">
      <c r="A533" s="30"/>
      <c r="B533" s="124"/>
      <c r="C533" s="77"/>
      <c r="D533" s="29"/>
      <c r="E533" s="34"/>
      <c r="F533" s="14"/>
      <c r="G533" s="13"/>
      <c r="H533" s="14"/>
    </row>
    <row r="534" spans="1:8" s="7" customFormat="1" ht="42.75" x14ac:dyDescent="0.2">
      <c r="A534" s="30" t="s">
        <v>44</v>
      </c>
      <c r="B534" s="120" t="s">
        <v>234</v>
      </c>
      <c r="C534" s="77"/>
      <c r="D534" s="29"/>
      <c r="E534" s="34"/>
      <c r="F534" s="14"/>
      <c r="G534" s="13"/>
      <c r="H534" s="14"/>
    </row>
    <row r="535" spans="1:8" s="7" customFormat="1" ht="16.5" customHeight="1" x14ac:dyDescent="0.2">
      <c r="A535" s="30"/>
      <c r="B535" s="124" t="s">
        <v>235</v>
      </c>
      <c r="C535" s="77" t="s">
        <v>16</v>
      </c>
      <c r="D535" s="34">
        <v>3</v>
      </c>
      <c r="E535" s="34"/>
      <c r="F535" s="24"/>
      <c r="G535" s="13"/>
      <c r="H535" s="14"/>
    </row>
    <row r="536" spans="1:8" s="7" customFormat="1" ht="16.5" customHeight="1" x14ac:dyDescent="0.2">
      <c r="A536" s="30"/>
      <c r="B536" s="124"/>
      <c r="C536" s="77"/>
      <c r="D536" s="29"/>
      <c r="E536" s="34"/>
      <c r="F536" s="14"/>
      <c r="G536" s="13"/>
      <c r="H536" s="14"/>
    </row>
    <row r="537" spans="1:8" s="7" customFormat="1" ht="71.25" x14ac:dyDescent="0.2">
      <c r="A537" s="30" t="s">
        <v>34</v>
      </c>
      <c r="B537" s="120" t="s">
        <v>236</v>
      </c>
      <c r="C537" s="77"/>
      <c r="D537" s="29"/>
      <c r="E537" s="34"/>
      <c r="F537" s="14"/>
      <c r="G537" s="13"/>
      <c r="H537" s="14"/>
    </row>
    <row r="538" spans="1:8" s="7" customFormat="1" ht="16.5" customHeight="1" x14ac:dyDescent="0.2">
      <c r="A538" s="30"/>
      <c r="B538" s="124" t="s">
        <v>237</v>
      </c>
      <c r="C538" s="77" t="s">
        <v>16</v>
      </c>
      <c r="D538" s="34">
        <v>3</v>
      </c>
      <c r="E538" s="34"/>
      <c r="F538" s="24"/>
      <c r="G538" s="13"/>
      <c r="H538" s="14"/>
    </row>
    <row r="539" spans="1:8" s="7" customFormat="1" ht="16.5" customHeight="1" x14ac:dyDescent="0.2">
      <c r="A539" s="30"/>
      <c r="B539" s="124"/>
      <c r="C539" s="77"/>
      <c r="D539" s="29"/>
      <c r="E539" s="34"/>
      <c r="F539" s="14"/>
      <c r="G539" s="13"/>
      <c r="H539" s="14"/>
    </row>
    <row r="540" spans="1:8" s="7" customFormat="1" ht="85.5" x14ac:dyDescent="0.2">
      <c r="A540" s="30" t="s">
        <v>35</v>
      </c>
      <c r="B540" s="120" t="s">
        <v>238</v>
      </c>
      <c r="C540" s="77"/>
      <c r="D540" s="29"/>
      <c r="E540" s="34"/>
      <c r="F540" s="14"/>
      <c r="G540" s="13"/>
      <c r="H540" s="14"/>
    </row>
    <row r="541" spans="1:8" s="7" customFormat="1" ht="16.5" customHeight="1" x14ac:dyDescent="0.2">
      <c r="A541" s="30"/>
      <c r="B541" s="124" t="s">
        <v>239</v>
      </c>
      <c r="C541" s="77" t="s">
        <v>16</v>
      </c>
      <c r="D541" s="34">
        <v>1</v>
      </c>
      <c r="E541" s="34"/>
      <c r="F541" s="24"/>
      <c r="G541" s="13"/>
      <c r="H541" s="14"/>
    </row>
    <row r="542" spans="1:8" s="7" customFormat="1" ht="16.5" customHeight="1" x14ac:dyDescent="0.2">
      <c r="A542" s="30"/>
      <c r="B542" s="124"/>
      <c r="C542" s="77"/>
      <c r="D542" s="29"/>
      <c r="E542" s="34"/>
      <c r="F542" s="14"/>
      <c r="G542" s="13"/>
      <c r="H542" s="14"/>
    </row>
    <row r="543" spans="1:8" s="7" customFormat="1" ht="114" x14ac:dyDescent="0.2">
      <c r="A543" s="30" t="s">
        <v>36</v>
      </c>
      <c r="B543" s="120" t="s">
        <v>240</v>
      </c>
      <c r="C543" s="77"/>
      <c r="D543" s="29"/>
      <c r="E543" s="34"/>
      <c r="F543" s="14"/>
      <c r="G543" s="13"/>
      <c r="H543" s="14"/>
    </row>
    <row r="544" spans="1:8" s="7" customFormat="1" ht="16.5" customHeight="1" x14ac:dyDescent="0.2">
      <c r="A544" s="30"/>
      <c r="B544" s="124" t="s">
        <v>241</v>
      </c>
      <c r="C544" s="77" t="s">
        <v>16</v>
      </c>
      <c r="D544" s="34">
        <v>1</v>
      </c>
      <c r="E544" s="34"/>
      <c r="F544" s="24"/>
      <c r="G544" s="13"/>
      <c r="H544" s="14"/>
    </row>
    <row r="545" spans="1:8" s="7" customFormat="1" ht="16.5" customHeight="1" x14ac:dyDescent="0.2">
      <c r="A545" s="30"/>
      <c r="B545" s="124"/>
      <c r="C545" s="77"/>
      <c r="D545" s="29"/>
      <c r="E545" s="34"/>
      <c r="F545" s="14"/>
      <c r="G545" s="13"/>
      <c r="H545" s="14"/>
    </row>
    <row r="546" spans="1:8" s="7" customFormat="1" ht="128.25" x14ac:dyDescent="0.2">
      <c r="A546" s="30" t="s">
        <v>37</v>
      </c>
      <c r="B546" s="120" t="s">
        <v>242</v>
      </c>
      <c r="C546" s="77"/>
      <c r="D546" s="29"/>
      <c r="E546" s="34"/>
      <c r="F546" s="14"/>
      <c r="G546" s="13"/>
      <c r="H546" s="14"/>
    </row>
    <row r="547" spans="1:8" s="7" customFormat="1" ht="16.5" customHeight="1" x14ac:dyDescent="0.2">
      <c r="A547" s="30"/>
      <c r="B547" s="124" t="s">
        <v>243</v>
      </c>
      <c r="C547" s="77" t="s">
        <v>16</v>
      </c>
      <c r="D547" s="34">
        <v>1</v>
      </c>
      <c r="E547" s="34"/>
      <c r="F547" s="24"/>
      <c r="G547" s="13"/>
      <c r="H547" s="14"/>
    </row>
    <row r="548" spans="1:8" s="7" customFormat="1" ht="16.5" customHeight="1" x14ac:dyDescent="0.2">
      <c r="A548" s="30"/>
      <c r="B548" s="124"/>
      <c r="C548" s="77"/>
      <c r="D548" s="29"/>
      <c r="E548" s="34"/>
      <c r="F548" s="14"/>
      <c r="G548" s="13"/>
      <c r="H548" s="14"/>
    </row>
    <row r="549" spans="1:8" s="7" customFormat="1" ht="128.25" x14ac:dyDescent="0.2">
      <c r="A549" s="30" t="s">
        <v>93</v>
      </c>
      <c r="B549" s="120" t="s">
        <v>242</v>
      </c>
      <c r="C549" s="77"/>
      <c r="D549" s="29"/>
      <c r="E549" s="34"/>
      <c r="F549" s="14"/>
      <c r="G549" s="13"/>
      <c r="H549" s="14"/>
    </row>
    <row r="550" spans="1:8" s="7" customFormat="1" ht="16.5" customHeight="1" x14ac:dyDescent="0.2">
      <c r="A550" s="30"/>
      <c r="B550" s="124" t="s">
        <v>244</v>
      </c>
      <c r="C550" s="77" t="s">
        <v>16</v>
      </c>
      <c r="D550" s="34">
        <v>1</v>
      </c>
      <c r="E550" s="34"/>
      <c r="F550" s="24"/>
      <c r="G550" s="13"/>
      <c r="H550" s="14"/>
    </row>
    <row r="551" spans="1:8" s="7" customFormat="1" ht="16.5" customHeight="1" x14ac:dyDescent="0.2">
      <c r="A551" s="30"/>
      <c r="B551" s="124"/>
      <c r="C551" s="77"/>
      <c r="D551" s="29"/>
      <c r="E551" s="34"/>
      <c r="F551" s="14"/>
      <c r="G551" s="13"/>
      <c r="H551" s="14"/>
    </row>
    <row r="552" spans="1:8" s="7" customFormat="1" ht="99.75" x14ac:dyDescent="0.2">
      <c r="A552" s="30" t="s">
        <v>94</v>
      </c>
      <c r="B552" s="120" t="s">
        <v>245</v>
      </c>
      <c r="C552" s="77"/>
      <c r="D552" s="29"/>
      <c r="E552" s="34"/>
      <c r="F552" s="14"/>
      <c r="G552" s="13"/>
      <c r="H552" s="14"/>
    </row>
    <row r="553" spans="1:8" s="7" customFormat="1" ht="16.5" customHeight="1" x14ac:dyDescent="0.2">
      <c r="A553" s="30"/>
      <c r="B553" s="124" t="s">
        <v>246</v>
      </c>
      <c r="C553" s="77" t="s">
        <v>16</v>
      </c>
      <c r="D553" s="34">
        <v>1</v>
      </c>
      <c r="E553" s="34"/>
      <c r="F553" s="24"/>
      <c r="G553" s="13"/>
      <c r="H553" s="14"/>
    </row>
    <row r="554" spans="1:8" s="7" customFormat="1" ht="16.5" customHeight="1" x14ac:dyDescent="0.2">
      <c r="A554" s="30"/>
      <c r="B554" s="124"/>
      <c r="C554" s="77"/>
      <c r="D554" s="29"/>
      <c r="E554" s="34"/>
      <c r="F554" s="14"/>
      <c r="G554" s="13"/>
      <c r="H554" s="14"/>
    </row>
    <row r="555" spans="1:8" s="7" customFormat="1" ht="99.75" x14ac:dyDescent="0.2">
      <c r="A555" s="30" t="s">
        <v>96</v>
      </c>
      <c r="B555" s="120" t="s">
        <v>245</v>
      </c>
      <c r="C555" s="77"/>
      <c r="D555" s="29"/>
      <c r="E555" s="34"/>
      <c r="F555" s="14"/>
      <c r="G555" s="13"/>
      <c r="H555" s="14"/>
    </row>
    <row r="556" spans="1:8" s="7" customFormat="1" ht="16.5" customHeight="1" x14ac:dyDescent="0.2">
      <c r="A556" s="30"/>
      <c r="B556" s="124" t="s">
        <v>247</v>
      </c>
      <c r="C556" s="77" t="s">
        <v>16</v>
      </c>
      <c r="D556" s="34">
        <v>1</v>
      </c>
      <c r="E556" s="34"/>
      <c r="F556" s="24"/>
      <c r="G556" s="13"/>
      <c r="H556" s="14"/>
    </row>
    <row r="557" spans="1:8" s="7" customFormat="1" ht="16.5" customHeight="1" x14ac:dyDescent="0.2">
      <c r="A557" s="30"/>
      <c r="B557" s="124"/>
      <c r="C557" s="77"/>
      <c r="D557" s="29"/>
      <c r="E557" s="34"/>
      <c r="F557" s="14"/>
      <c r="G557" s="13"/>
      <c r="H557" s="14"/>
    </row>
    <row r="558" spans="1:8" s="7" customFormat="1" ht="42.75" x14ac:dyDescent="0.2">
      <c r="A558" s="30" t="s">
        <v>101</v>
      </c>
      <c r="B558" s="120" t="s">
        <v>232</v>
      </c>
      <c r="C558" s="77"/>
      <c r="D558" s="29"/>
      <c r="E558" s="34"/>
      <c r="F558" s="14"/>
      <c r="G558" s="13"/>
      <c r="H558" s="14"/>
    </row>
    <row r="559" spans="1:8" s="7" customFormat="1" ht="16.5" customHeight="1" x14ac:dyDescent="0.2">
      <c r="A559" s="30"/>
      <c r="B559" s="124" t="s">
        <v>248</v>
      </c>
      <c r="C559" s="77" t="s">
        <v>16</v>
      </c>
      <c r="D559" s="34">
        <v>4</v>
      </c>
      <c r="E559" s="34"/>
      <c r="F559" s="24"/>
      <c r="G559" s="13"/>
      <c r="H559" s="14"/>
    </row>
    <row r="560" spans="1:8" s="7" customFormat="1" ht="16.5" customHeight="1" x14ac:dyDescent="0.2">
      <c r="A560" s="30"/>
      <c r="B560" s="124"/>
      <c r="C560" s="77"/>
      <c r="D560" s="29"/>
      <c r="E560" s="34"/>
      <c r="F560" s="14"/>
      <c r="G560" s="13"/>
      <c r="H560" s="14"/>
    </row>
    <row r="561" spans="1:8" s="7" customFormat="1" ht="57" x14ac:dyDescent="0.2">
      <c r="A561" s="30" t="s">
        <v>103</v>
      </c>
      <c r="B561" s="120" t="s">
        <v>250</v>
      </c>
      <c r="C561" s="77"/>
      <c r="D561" s="29"/>
      <c r="E561" s="34"/>
      <c r="F561" s="14"/>
      <c r="G561" s="13"/>
      <c r="H561" s="14"/>
    </row>
    <row r="562" spans="1:8" s="7" customFormat="1" ht="16.5" customHeight="1" x14ac:dyDescent="0.2">
      <c r="A562" s="30"/>
      <c r="B562" s="124" t="s">
        <v>249</v>
      </c>
      <c r="C562" s="77" t="s">
        <v>16</v>
      </c>
      <c r="D562" s="34">
        <v>4</v>
      </c>
      <c r="E562" s="34"/>
      <c r="F562" s="24"/>
      <c r="G562" s="13"/>
      <c r="H562" s="14"/>
    </row>
    <row r="563" spans="1:8" s="7" customFormat="1" ht="16.5" customHeight="1" x14ac:dyDescent="0.2">
      <c r="A563" s="30"/>
      <c r="B563" s="124"/>
      <c r="C563" s="77"/>
      <c r="D563" s="29"/>
      <c r="E563" s="34"/>
      <c r="F563" s="14"/>
      <c r="G563" s="13"/>
      <c r="H563" s="14"/>
    </row>
    <row r="564" spans="1:8" s="7" customFormat="1" ht="42.75" x14ac:dyDescent="0.2">
      <c r="A564" s="30" t="s">
        <v>112</v>
      </c>
      <c r="B564" s="120" t="s">
        <v>251</v>
      </c>
      <c r="C564" s="77"/>
      <c r="D564" s="29"/>
      <c r="E564" s="34"/>
      <c r="F564" s="14"/>
      <c r="G564" s="13"/>
      <c r="H564" s="14"/>
    </row>
    <row r="565" spans="1:8" s="7" customFormat="1" ht="16.5" customHeight="1" x14ac:dyDescent="0.2">
      <c r="A565" s="30"/>
      <c r="B565" s="124" t="s">
        <v>252</v>
      </c>
      <c r="C565" s="77" t="s">
        <v>16</v>
      </c>
      <c r="D565" s="34">
        <v>4</v>
      </c>
      <c r="E565" s="34"/>
      <c r="F565" s="24"/>
      <c r="G565" s="13"/>
      <c r="H565" s="14"/>
    </row>
    <row r="566" spans="1:8" s="7" customFormat="1" ht="16.5" customHeight="1" x14ac:dyDescent="0.2">
      <c r="A566" s="30"/>
      <c r="B566" s="124"/>
      <c r="C566" s="77"/>
      <c r="D566" s="29"/>
      <c r="E566" s="34"/>
      <c r="F566" s="14"/>
      <c r="G566" s="13"/>
      <c r="H566" s="14"/>
    </row>
    <row r="567" spans="1:8" s="7" customFormat="1" ht="42.75" x14ac:dyDescent="0.2">
      <c r="A567" s="30" t="s">
        <v>253</v>
      </c>
      <c r="B567" s="120" t="s">
        <v>251</v>
      </c>
      <c r="C567" s="77"/>
      <c r="D567" s="29"/>
      <c r="E567" s="34"/>
      <c r="F567" s="14"/>
      <c r="G567" s="13"/>
      <c r="H567" s="14"/>
    </row>
    <row r="568" spans="1:8" s="7" customFormat="1" ht="16.5" customHeight="1" x14ac:dyDescent="0.2">
      <c r="A568" s="30"/>
      <c r="B568" s="124" t="s">
        <v>254</v>
      </c>
      <c r="C568" s="77" t="s">
        <v>16</v>
      </c>
      <c r="D568" s="34">
        <v>4</v>
      </c>
      <c r="E568" s="34"/>
      <c r="F568" s="24"/>
      <c r="G568" s="13"/>
      <c r="H568" s="14"/>
    </row>
    <row r="569" spans="1:8" s="7" customFormat="1" ht="16.5" customHeight="1" x14ac:dyDescent="0.2">
      <c r="A569" s="30"/>
      <c r="B569" s="124"/>
      <c r="C569" s="77"/>
      <c r="D569" s="29"/>
      <c r="E569" s="34"/>
      <c r="F569" s="14"/>
      <c r="G569" s="13"/>
      <c r="H569" s="14"/>
    </row>
    <row r="570" spans="1:8" s="7" customFormat="1" ht="185.25" x14ac:dyDescent="0.2">
      <c r="A570" s="30" t="s">
        <v>261</v>
      </c>
      <c r="B570" s="120" t="s">
        <v>262</v>
      </c>
      <c r="C570" s="77"/>
      <c r="D570" s="29"/>
      <c r="E570" s="34"/>
      <c r="F570" s="14"/>
      <c r="G570" s="13"/>
      <c r="H570" s="14"/>
    </row>
    <row r="571" spans="1:8" s="7" customFormat="1" ht="18.75" customHeight="1" x14ac:dyDescent="0.2">
      <c r="A571" s="30"/>
      <c r="B571" s="124" t="s">
        <v>263</v>
      </c>
      <c r="C571" s="77" t="s">
        <v>16</v>
      </c>
      <c r="D571" s="34">
        <v>3</v>
      </c>
      <c r="E571" s="34"/>
      <c r="F571" s="24"/>
      <c r="G571" s="13"/>
      <c r="H571" s="14"/>
    </row>
    <row r="572" spans="1:8" s="7" customFormat="1" ht="18.75" customHeight="1" x14ac:dyDescent="0.2">
      <c r="A572" s="30"/>
      <c r="B572" s="124" t="s">
        <v>264</v>
      </c>
      <c r="C572" s="77" t="s">
        <v>16</v>
      </c>
      <c r="D572" s="34">
        <v>2</v>
      </c>
      <c r="E572" s="34"/>
      <c r="F572" s="24"/>
      <c r="G572" s="13"/>
      <c r="H572" s="14"/>
    </row>
    <row r="573" spans="1:8" s="7" customFormat="1" ht="18.75" customHeight="1" x14ac:dyDescent="0.2">
      <c r="A573" s="30"/>
      <c r="B573" s="124" t="s">
        <v>350</v>
      </c>
      <c r="C573" s="77" t="s">
        <v>16</v>
      </c>
      <c r="D573" s="34">
        <v>2</v>
      </c>
      <c r="E573" s="34"/>
      <c r="F573" s="24"/>
      <c r="G573" s="13"/>
      <c r="H573" s="14"/>
    </row>
    <row r="574" spans="1:8" s="7" customFormat="1" ht="18.75" customHeight="1" x14ac:dyDescent="0.2">
      <c r="A574" s="30"/>
      <c r="B574" s="124" t="s">
        <v>265</v>
      </c>
      <c r="C574" s="77" t="s">
        <v>16</v>
      </c>
      <c r="D574" s="34">
        <v>1</v>
      </c>
      <c r="E574" s="34"/>
      <c r="F574" s="24"/>
      <c r="G574" s="13"/>
      <c r="H574" s="14"/>
    </row>
    <row r="575" spans="1:8" s="7" customFormat="1" ht="18.75" customHeight="1" x14ac:dyDescent="0.2">
      <c r="A575" s="30"/>
      <c r="B575" s="124" t="s">
        <v>266</v>
      </c>
      <c r="C575" s="77" t="s">
        <v>16</v>
      </c>
      <c r="D575" s="34">
        <v>2</v>
      </c>
      <c r="E575" s="34"/>
      <c r="F575" s="24"/>
      <c r="G575" s="13"/>
      <c r="H575" s="14"/>
    </row>
    <row r="576" spans="1:8" s="7" customFormat="1" ht="18.75" customHeight="1" x14ac:dyDescent="0.2">
      <c r="A576" s="30"/>
      <c r="B576" s="124" t="s">
        <v>267</v>
      </c>
      <c r="C576" s="77" t="s">
        <v>16</v>
      </c>
      <c r="D576" s="34">
        <v>3</v>
      </c>
      <c r="E576" s="34"/>
      <c r="F576" s="24"/>
      <c r="G576" s="13"/>
      <c r="H576" s="14"/>
    </row>
    <row r="577" spans="1:8" s="7" customFormat="1" ht="18.75" customHeight="1" x14ac:dyDescent="0.2">
      <c r="A577" s="30"/>
      <c r="B577" s="124" t="s">
        <v>268</v>
      </c>
      <c r="C577" s="77" t="s">
        <v>16</v>
      </c>
      <c r="D577" s="34">
        <v>3</v>
      </c>
      <c r="E577" s="34"/>
      <c r="F577" s="24"/>
      <c r="G577" s="13"/>
      <c r="H577" s="14"/>
    </row>
    <row r="578" spans="1:8" s="7" customFormat="1" ht="18.75" customHeight="1" x14ac:dyDescent="0.2">
      <c r="A578" s="30"/>
      <c r="B578" s="124" t="s">
        <v>269</v>
      </c>
      <c r="C578" s="77" t="s">
        <v>16</v>
      </c>
      <c r="D578" s="34">
        <v>1</v>
      </c>
      <c r="E578" s="34"/>
      <c r="F578" s="24"/>
      <c r="G578" s="13"/>
      <c r="H578" s="14"/>
    </row>
    <row r="579" spans="1:8" s="7" customFormat="1" ht="18.75" customHeight="1" x14ac:dyDescent="0.2">
      <c r="A579" s="30"/>
      <c r="B579" s="124" t="s">
        <v>351</v>
      </c>
      <c r="C579" s="77" t="s">
        <v>16</v>
      </c>
      <c r="D579" s="34">
        <v>1</v>
      </c>
      <c r="E579" s="34"/>
      <c r="F579" s="24"/>
      <c r="G579" s="13"/>
      <c r="H579" s="14"/>
    </row>
    <row r="580" spans="1:8" s="7" customFormat="1" ht="18.75" customHeight="1" x14ac:dyDescent="0.2">
      <c r="A580" s="30"/>
      <c r="B580" s="124" t="s">
        <v>352</v>
      </c>
      <c r="C580" s="77" t="s">
        <v>16</v>
      </c>
      <c r="D580" s="34">
        <v>1</v>
      </c>
      <c r="E580" s="34"/>
      <c r="F580" s="24"/>
      <c r="G580" s="13"/>
      <c r="H580" s="14"/>
    </row>
    <row r="581" spans="1:8" s="7" customFormat="1" ht="18.75" customHeight="1" x14ac:dyDescent="0.2">
      <c r="A581" s="30"/>
      <c r="B581" s="124" t="s">
        <v>353</v>
      </c>
      <c r="C581" s="77" t="s">
        <v>16</v>
      </c>
      <c r="D581" s="34">
        <v>1</v>
      </c>
      <c r="E581" s="34"/>
      <c r="F581" s="24"/>
      <c r="G581" s="13"/>
      <c r="H581" s="14"/>
    </row>
    <row r="582" spans="1:8" s="7" customFormat="1" ht="18.75" customHeight="1" x14ac:dyDescent="0.2">
      <c r="A582" s="30"/>
      <c r="B582" s="124" t="s">
        <v>270</v>
      </c>
      <c r="C582" s="77" t="s">
        <v>16</v>
      </c>
      <c r="D582" s="34">
        <v>1</v>
      </c>
      <c r="E582" s="34"/>
      <c r="F582" s="24"/>
      <c r="G582" s="13"/>
      <c r="H582" s="14"/>
    </row>
    <row r="583" spans="1:8" s="7" customFormat="1" ht="21" customHeight="1" x14ac:dyDescent="0.2">
      <c r="A583" s="30"/>
      <c r="B583" s="124"/>
      <c r="C583" s="77"/>
      <c r="D583" s="29"/>
      <c r="E583" s="34"/>
      <c r="F583" s="14"/>
      <c r="G583" s="13"/>
      <c r="H583" s="14"/>
    </row>
    <row r="584" spans="1:8" s="7" customFormat="1" ht="15" x14ac:dyDescent="0.25">
      <c r="A584" s="30"/>
      <c r="B584" s="123" t="s">
        <v>304</v>
      </c>
      <c r="C584" s="79"/>
      <c r="D584" s="102"/>
      <c r="E584" s="39"/>
      <c r="F584" s="23"/>
      <c r="G584" s="13"/>
      <c r="H584" s="14"/>
    </row>
    <row r="585" spans="1:8" s="7" customFormat="1" ht="14.25" x14ac:dyDescent="0.2">
      <c r="A585" s="30"/>
      <c r="B585" s="124"/>
      <c r="C585" s="77"/>
      <c r="D585" s="29"/>
      <c r="E585" s="34"/>
      <c r="F585" s="14"/>
      <c r="G585" s="13"/>
      <c r="H585" s="14"/>
    </row>
    <row r="586" spans="1:8" s="7" customFormat="1" ht="14.25" x14ac:dyDescent="0.2">
      <c r="A586" s="30"/>
      <c r="B586" s="124"/>
      <c r="C586" s="77"/>
      <c r="D586" s="29"/>
      <c r="E586" s="34"/>
      <c r="F586" s="14"/>
      <c r="G586" s="13"/>
      <c r="H586" s="14"/>
    </row>
    <row r="587" spans="1:8" s="7" customFormat="1" ht="14.25" x14ac:dyDescent="0.2">
      <c r="A587" s="30"/>
      <c r="B587" s="124"/>
      <c r="C587" s="77"/>
      <c r="D587" s="29"/>
      <c r="E587" s="34"/>
      <c r="F587" s="14"/>
      <c r="G587" s="13"/>
      <c r="H587" s="14"/>
    </row>
    <row r="588" spans="1:8" s="7" customFormat="1" ht="14.25" x14ac:dyDescent="0.2">
      <c r="A588" s="30"/>
      <c r="B588" s="124"/>
      <c r="C588" s="77"/>
      <c r="D588" s="29"/>
      <c r="E588" s="34"/>
      <c r="F588" s="14"/>
      <c r="G588" s="13"/>
      <c r="H588" s="14"/>
    </row>
    <row r="589" spans="1:8" s="7" customFormat="1" ht="14.25" x14ac:dyDescent="0.2">
      <c r="A589" s="30"/>
      <c r="B589" s="124"/>
      <c r="C589" s="77"/>
      <c r="D589" s="29"/>
      <c r="E589" s="34"/>
      <c r="F589" s="14"/>
      <c r="G589" s="13"/>
      <c r="H589" s="14"/>
    </row>
    <row r="590" spans="1:8" s="7" customFormat="1" ht="14.25" x14ac:dyDescent="0.2">
      <c r="A590" s="30"/>
      <c r="B590" s="124"/>
      <c r="C590" s="77"/>
      <c r="D590" s="29"/>
      <c r="E590" s="34"/>
      <c r="F590" s="14"/>
      <c r="G590" s="13"/>
      <c r="H590" s="14"/>
    </row>
    <row r="591" spans="1:8" s="7" customFormat="1" ht="14.25" x14ac:dyDescent="0.2">
      <c r="A591" s="30"/>
      <c r="B591" s="124"/>
      <c r="C591" s="77"/>
      <c r="D591" s="29"/>
      <c r="E591" s="34"/>
      <c r="F591" s="14"/>
      <c r="G591" s="13"/>
      <c r="H591" s="14"/>
    </row>
    <row r="592" spans="1:8" s="7" customFormat="1" ht="14.25" x14ac:dyDescent="0.2">
      <c r="A592" s="30"/>
      <c r="B592" s="124"/>
      <c r="C592" s="77"/>
      <c r="D592" s="29"/>
      <c r="E592" s="34"/>
      <c r="F592" s="14"/>
      <c r="G592" s="13"/>
      <c r="H592" s="14"/>
    </row>
    <row r="593" spans="1:8" s="7" customFormat="1" ht="14.25" x14ac:dyDescent="0.2">
      <c r="A593" s="30"/>
      <c r="B593" s="124"/>
      <c r="C593" s="77"/>
      <c r="D593" s="29"/>
      <c r="E593" s="34"/>
      <c r="F593" s="14"/>
      <c r="G593" s="13"/>
      <c r="H593" s="14"/>
    </row>
    <row r="594" spans="1:8" s="7" customFormat="1" ht="14.25" x14ac:dyDescent="0.2">
      <c r="A594" s="30"/>
      <c r="B594" s="124"/>
      <c r="C594" s="77"/>
      <c r="D594" s="29"/>
      <c r="E594" s="34"/>
      <c r="F594" s="14"/>
      <c r="G594" s="13"/>
      <c r="H594" s="14"/>
    </row>
    <row r="595" spans="1:8" s="7" customFormat="1" ht="14.25" x14ac:dyDescent="0.2">
      <c r="A595" s="30"/>
      <c r="B595" s="124"/>
      <c r="C595" s="77"/>
      <c r="D595" s="29"/>
      <c r="E595" s="34"/>
      <c r="F595" s="14"/>
      <c r="G595" s="13"/>
      <c r="H595" s="14"/>
    </row>
    <row r="596" spans="1:8" s="7" customFormat="1" ht="14.25" x14ac:dyDescent="0.2">
      <c r="A596" s="30"/>
      <c r="B596" s="124"/>
      <c r="C596" s="77"/>
      <c r="D596" s="29"/>
      <c r="E596" s="34"/>
      <c r="F596" s="14"/>
      <c r="G596" s="13"/>
      <c r="H596" s="14"/>
    </row>
    <row r="597" spans="1:8" s="7" customFormat="1" ht="16.5" customHeight="1" x14ac:dyDescent="0.2">
      <c r="A597" s="30"/>
      <c r="B597" s="124"/>
      <c r="C597" s="77"/>
      <c r="D597" s="29"/>
      <c r="E597" s="34"/>
      <c r="F597" s="14"/>
      <c r="G597" s="13"/>
      <c r="H597" s="14"/>
    </row>
    <row r="598" spans="1:8" s="7" customFormat="1" ht="14.25" customHeight="1" x14ac:dyDescent="0.2">
      <c r="A598" s="30"/>
      <c r="B598" s="124"/>
      <c r="C598" s="77"/>
      <c r="D598" s="29"/>
      <c r="E598" s="34"/>
      <c r="F598" s="14"/>
      <c r="G598" s="13"/>
      <c r="H598" s="14"/>
    </row>
    <row r="599" spans="1:8" s="7" customFormat="1" ht="18.75" customHeight="1" x14ac:dyDescent="0.2">
      <c r="A599" s="30"/>
      <c r="B599" s="61" t="s">
        <v>305</v>
      </c>
      <c r="C599" s="77"/>
      <c r="D599" s="32"/>
      <c r="E599" s="34"/>
      <c r="F599" s="14"/>
      <c r="G599" s="13"/>
      <c r="H599" s="14"/>
    </row>
    <row r="600" spans="1:8" s="7" customFormat="1" ht="18.75" customHeight="1" x14ac:dyDescent="0.2">
      <c r="A600" s="30"/>
      <c r="B600" s="31"/>
      <c r="C600" s="77"/>
      <c r="D600" s="32"/>
      <c r="E600" s="34"/>
      <c r="F600" s="14"/>
      <c r="G600" s="13"/>
      <c r="H600" s="14"/>
    </row>
    <row r="601" spans="1:8" s="7" customFormat="1" ht="40.5" customHeight="1" x14ac:dyDescent="0.2">
      <c r="A601" s="30"/>
      <c r="B601" s="40" t="s">
        <v>72</v>
      </c>
      <c r="C601" s="77"/>
      <c r="D601" s="32"/>
      <c r="E601" s="34"/>
      <c r="F601" s="14"/>
      <c r="G601" s="13"/>
      <c r="H601" s="14"/>
    </row>
    <row r="602" spans="1:8" s="7" customFormat="1" ht="18.75" customHeight="1" x14ac:dyDescent="0.2">
      <c r="A602" s="30"/>
      <c r="B602" s="31" t="s">
        <v>73</v>
      </c>
      <c r="C602" s="77"/>
      <c r="D602" s="32"/>
      <c r="E602" s="34"/>
      <c r="F602" s="14"/>
      <c r="G602" s="13"/>
      <c r="H602" s="14"/>
    </row>
    <row r="603" spans="1:8" s="7" customFormat="1" ht="4.5" customHeight="1" x14ac:dyDescent="0.2">
      <c r="A603" s="30"/>
      <c r="B603" s="31"/>
      <c r="C603" s="77"/>
      <c r="D603" s="32"/>
      <c r="E603" s="34"/>
      <c r="F603" s="14"/>
      <c r="G603" s="13"/>
      <c r="H603" s="14"/>
    </row>
    <row r="604" spans="1:8" s="7" customFormat="1" ht="156.75" x14ac:dyDescent="0.2">
      <c r="A604" s="30"/>
      <c r="B604" s="120" t="s">
        <v>354</v>
      </c>
      <c r="C604" s="77"/>
      <c r="D604" s="32"/>
      <c r="E604" s="34"/>
      <c r="F604" s="14"/>
      <c r="G604" s="13"/>
      <c r="H604" s="14"/>
    </row>
    <row r="605" spans="1:8" s="7" customFormat="1" ht="18.75" customHeight="1" x14ac:dyDescent="0.2">
      <c r="A605" s="30"/>
      <c r="B605" s="31"/>
      <c r="C605" s="77"/>
      <c r="D605" s="32"/>
      <c r="E605" s="34"/>
      <c r="F605" s="14"/>
      <c r="G605" s="13"/>
      <c r="H605" s="14"/>
    </row>
    <row r="606" spans="1:8" s="7" customFormat="1" ht="57" x14ac:dyDescent="0.2">
      <c r="A606" s="30" t="s">
        <v>7</v>
      </c>
      <c r="B606" s="120" t="s">
        <v>271</v>
      </c>
      <c r="C606" s="77"/>
      <c r="D606" s="32"/>
      <c r="E606" s="34"/>
      <c r="F606" s="14"/>
      <c r="G606" s="13"/>
      <c r="H606" s="14"/>
    </row>
    <row r="607" spans="1:8" s="7" customFormat="1" ht="18.75" customHeight="1" x14ac:dyDescent="0.2">
      <c r="A607" s="30"/>
      <c r="B607" s="124" t="s">
        <v>273</v>
      </c>
      <c r="C607" s="77" t="s">
        <v>16</v>
      </c>
      <c r="D607" s="34">
        <v>3</v>
      </c>
      <c r="E607" s="34"/>
      <c r="F607" s="24"/>
      <c r="G607" s="13"/>
      <c r="H607" s="14"/>
    </row>
    <row r="608" spans="1:8" s="7" customFormat="1" ht="18.75" customHeight="1" x14ac:dyDescent="0.2">
      <c r="A608" s="30"/>
      <c r="B608" s="31"/>
      <c r="C608" s="77"/>
      <c r="D608" s="32"/>
      <c r="E608" s="34"/>
      <c r="F608" s="14"/>
      <c r="G608" s="13"/>
      <c r="H608" s="14"/>
    </row>
    <row r="609" spans="1:8" s="7" customFormat="1" ht="57" x14ac:dyDescent="0.2">
      <c r="A609" s="30" t="s">
        <v>10</v>
      </c>
      <c r="B609" s="120" t="s">
        <v>271</v>
      </c>
      <c r="C609" s="77"/>
      <c r="D609" s="32"/>
      <c r="E609" s="34"/>
      <c r="F609" s="14"/>
      <c r="G609" s="13"/>
      <c r="H609" s="14"/>
    </row>
    <row r="610" spans="1:8" s="7" customFormat="1" ht="17.25" customHeight="1" x14ac:dyDescent="0.2">
      <c r="A610" s="30"/>
      <c r="B610" s="124" t="s">
        <v>274</v>
      </c>
      <c r="C610" s="77" t="s">
        <v>16</v>
      </c>
      <c r="D610" s="34">
        <v>13</v>
      </c>
      <c r="E610" s="34"/>
      <c r="F610" s="24"/>
      <c r="G610" s="13"/>
      <c r="H610" s="14"/>
    </row>
    <row r="611" spans="1:8" s="7" customFormat="1" ht="17.25" customHeight="1" x14ac:dyDescent="0.2">
      <c r="A611" s="30"/>
      <c r="B611" s="31"/>
      <c r="C611" s="77"/>
      <c r="D611" s="34"/>
      <c r="E611" s="34"/>
      <c r="F611" s="24"/>
      <c r="G611" s="13"/>
      <c r="H611" s="14"/>
    </row>
    <row r="612" spans="1:8" s="7" customFormat="1" ht="106.5" customHeight="1" x14ac:dyDescent="0.2">
      <c r="A612" s="30" t="s">
        <v>12</v>
      </c>
      <c r="B612" s="120" t="s">
        <v>272</v>
      </c>
      <c r="C612" s="77"/>
      <c r="D612" s="32"/>
      <c r="E612" s="34"/>
      <c r="F612" s="14"/>
      <c r="G612" s="13"/>
      <c r="H612" s="14"/>
    </row>
    <row r="613" spans="1:8" s="7" customFormat="1" ht="17.25" customHeight="1" x14ac:dyDescent="0.2">
      <c r="A613" s="30"/>
      <c r="B613" s="124" t="s">
        <v>275</v>
      </c>
      <c r="C613" s="77" t="s">
        <v>16</v>
      </c>
      <c r="D613" s="34">
        <v>2</v>
      </c>
      <c r="E613" s="34"/>
      <c r="F613" s="24"/>
      <c r="G613" s="13"/>
      <c r="H613" s="14"/>
    </row>
    <row r="614" spans="1:8" s="7" customFormat="1" ht="17.25" customHeight="1" x14ac:dyDescent="0.2">
      <c r="A614" s="30"/>
      <c r="B614" s="31"/>
      <c r="C614" s="77"/>
      <c r="D614" s="34"/>
      <c r="E614" s="34"/>
      <c r="F614" s="24"/>
      <c r="G614" s="13"/>
      <c r="H614" s="14"/>
    </row>
    <row r="615" spans="1:8" s="7" customFormat="1" ht="85.5" x14ac:dyDescent="0.2">
      <c r="A615" s="30" t="s">
        <v>13</v>
      </c>
      <c r="B615" s="120" t="s">
        <v>277</v>
      </c>
      <c r="C615" s="77"/>
      <c r="D615" s="32"/>
      <c r="E615" s="34"/>
      <c r="F615" s="14"/>
      <c r="G615" s="13"/>
      <c r="H615" s="14"/>
    </row>
    <row r="616" spans="1:8" s="7" customFormat="1" ht="17.25" customHeight="1" x14ac:dyDescent="0.2">
      <c r="A616" s="30"/>
      <c r="B616" s="124" t="s">
        <v>276</v>
      </c>
      <c r="C616" s="77" t="s">
        <v>16</v>
      </c>
      <c r="D616" s="34">
        <v>1</v>
      </c>
      <c r="E616" s="34"/>
      <c r="F616" s="24"/>
      <c r="G616" s="13"/>
      <c r="H616" s="14"/>
    </row>
    <row r="617" spans="1:8" s="7" customFormat="1" ht="17.25" customHeight="1" x14ac:dyDescent="0.2">
      <c r="A617" s="30"/>
      <c r="B617" s="31"/>
      <c r="C617" s="77"/>
      <c r="D617" s="34"/>
      <c r="E617" s="34"/>
      <c r="F617" s="24"/>
      <c r="G617" s="13"/>
      <c r="H617" s="14"/>
    </row>
    <row r="618" spans="1:8" s="7" customFormat="1" ht="99.75" x14ac:dyDescent="0.2">
      <c r="A618" s="30" t="s">
        <v>14</v>
      </c>
      <c r="B618" s="120" t="s">
        <v>278</v>
      </c>
      <c r="C618" s="77"/>
      <c r="D618" s="32"/>
      <c r="E618" s="34"/>
      <c r="F618" s="14"/>
      <c r="G618" s="13"/>
      <c r="H618" s="14"/>
    </row>
    <row r="619" spans="1:8" s="7" customFormat="1" ht="17.25" customHeight="1" x14ac:dyDescent="0.2">
      <c r="A619" s="30"/>
      <c r="B619" s="124" t="s">
        <v>279</v>
      </c>
      <c r="C619" s="77" t="s">
        <v>16</v>
      </c>
      <c r="D619" s="34">
        <v>1</v>
      </c>
      <c r="E619" s="34"/>
      <c r="F619" s="24"/>
      <c r="G619" s="13"/>
      <c r="H619" s="14"/>
    </row>
    <row r="620" spans="1:8" s="7" customFormat="1" ht="17.25" customHeight="1" x14ac:dyDescent="0.2">
      <c r="A620" s="30"/>
      <c r="B620" s="31"/>
      <c r="C620" s="77"/>
      <c r="D620" s="34"/>
      <c r="E620" s="34"/>
      <c r="F620" s="24"/>
      <c r="G620" s="13"/>
      <c r="H620" s="14"/>
    </row>
    <row r="621" spans="1:8" s="7" customFormat="1" ht="99.75" x14ac:dyDescent="0.2">
      <c r="A621" s="30" t="s">
        <v>15</v>
      </c>
      <c r="B621" s="120" t="s">
        <v>280</v>
      </c>
      <c r="C621" s="77"/>
      <c r="D621" s="32"/>
      <c r="E621" s="34"/>
      <c r="F621" s="14"/>
      <c r="G621" s="13"/>
      <c r="H621" s="14"/>
    </row>
    <row r="622" spans="1:8" s="7" customFormat="1" ht="18.75" customHeight="1" x14ac:dyDescent="0.2">
      <c r="A622" s="30"/>
      <c r="B622" s="124" t="s">
        <v>281</v>
      </c>
      <c r="C622" s="77" t="s">
        <v>16</v>
      </c>
      <c r="D622" s="34">
        <v>1</v>
      </c>
      <c r="E622" s="34"/>
      <c r="F622" s="24"/>
      <c r="G622" s="13"/>
      <c r="H622" s="14"/>
    </row>
    <row r="623" spans="1:8" s="7" customFormat="1" ht="18" customHeight="1" x14ac:dyDescent="0.2">
      <c r="A623" s="30"/>
      <c r="B623" s="37"/>
      <c r="C623" s="77"/>
      <c r="D623" s="34"/>
      <c r="E623" s="34"/>
      <c r="F623" s="24"/>
      <c r="G623" s="13"/>
      <c r="H623" s="14"/>
    </row>
    <row r="624" spans="1:8" s="7" customFormat="1" ht="18.75" customHeight="1" x14ac:dyDescent="0.25">
      <c r="A624" s="30"/>
      <c r="B624" s="123" t="s">
        <v>306</v>
      </c>
      <c r="C624" s="79"/>
      <c r="D624" s="102"/>
      <c r="E624" s="39"/>
      <c r="F624" s="23"/>
      <c r="G624" s="13"/>
      <c r="H624" s="14"/>
    </row>
    <row r="625" spans="1:8" s="7" customFormat="1" ht="18.75" customHeight="1" x14ac:dyDescent="0.2">
      <c r="A625" s="30"/>
      <c r="B625" s="40"/>
      <c r="C625" s="77"/>
      <c r="D625" s="32"/>
      <c r="E625" s="34"/>
      <c r="F625" s="14"/>
      <c r="G625" s="13"/>
      <c r="H625" s="14"/>
    </row>
    <row r="626" spans="1:8" s="7" customFormat="1" ht="12" customHeight="1" x14ac:dyDescent="0.2">
      <c r="A626" s="30"/>
      <c r="B626" s="40"/>
      <c r="C626" s="77"/>
      <c r="D626" s="32"/>
      <c r="E626" s="34"/>
      <c r="F626" s="14"/>
      <c r="G626" s="13"/>
      <c r="H626" s="14"/>
    </row>
    <row r="627" spans="1:8" s="7" customFormat="1" ht="15.75" customHeight="1" x14ac:dyDescent="0.2">
      <c r="A627" s="30"/>
      <c r="B627" s="40"/>
      <c r="C627" s="77"/>
      <c r="D627" s="32"/>
      <c r="E627" s="34"/>
      <c r="F627" s="14"/>
      <c r="G627" s="13"/>
      <c r="H627" s="14"/>
    </row>
    <row r="628" spans="1:8" s="7" customFormat="1" ht="18.75" customHeight="1" x14ac:dyDescent="0.2">
      <c r="A628" s="30"/>
      <c r="B628" s="61" t="s">
        <v>307</v>
      </c>
      <c r="C628" s="77"/>
      <c r="D628" s="32"/>
      <c r="E628" s="34"/>
      <c r="F628" s="14"/>
      <c r="G628" s="13"/>
      <c r="H628" s="14"/>
    </row>
    <row r="629" spans="1:8" s="7" customFormat="1" ht="18.75" customHeight="1" x14ac:dyDescent="0.2">
      <c r="A629" s="30"/>
      <c r="B629" s="40"/>
      <c r="C629" s="77"/>
      <c r="D629" s="32"/>
      <c r="E629" s="34"/>
      <c r="F629" s="14"/>
      <c r="G629" s="13"/>
      <c r="H629" s="14"/>
    </row>
    <row r="630" spans="1:8" s="7" customFormat="1" ht="146.25" customHeight="1" x14ac:dyDescent="0.2">
      <c r="A630" s="30"/>
      <c r="B630" s="101" t="s">
        <v>258</v>
      </c>
      <c r="C630" s="77"/>
      <c r="D630" s="32"/>
      <c r="E630" s="34"/>
      <c r="F630" s="14"/>
      <c r="G630" s="13"/>
      <c r="H630" s="14"/>
    </row>
    <row r="631" spans="1:8" s="7" customFormat="1" ht="89.25" customHeight="1" x14ac:dyDescent="0.2">
      <c r="A631" s="30"/>
      <c r="B631" s="101" t="s">
        <v>255</v>
      </c>
      <c r="C631" s="77"/>
      <c r="D631" s="32"/>
      <c r="E631" s="34"/>
      <c r="F631" s="14"/>
      <c r="G631" s="13"/>
      <c r="H631" s="14"/>
    </row>
    <row r="632" spans="1:8" s="7" customFormat="1" ht="102.75" customHeight="1" x14ac:dyDescent="0.2">
      <c r="A632" s="30"/>
      <c r="B632" s="101" t="s">
        <v>256</v>
      </c>
      <c r="C632" s="77"/>
      <c r="D632" s="32"/>
      <c r="E632" s="34"/>
      <c r="F632" s="14"/>
      <c r="G632" s="13"/>
      <c r="H632" s="14"/>
    </row>
    <row r="633" spans="1:8" s="7" customFormat="1" ht="71.25" x14ac:dyDescent="0.2">
      <c r="A633" s="30"/>
      <c r="B633" s="101" t="s">
        <v>257</v>
      </c>
      <c r="C633" s="77"/>
      <c r="D633" s="32"/>
      <c r="E633" s="34"/>
      <c r="F633" s="14"/>
      <c r="G633" s="13"/>
      <c r="H633" s="14"/>
    </row>
    <row r="634" spans="1:8" s="7" customFormat="1" ht="57" x14ac:dyDescent="0.2">
      <c r="A634" s="30" t="s">
        <v>7</v>
      </c>
      <c r="B634" s="101" t="s">
        <v>259</v>
      </c>
      <c r="C634" s="77"/>
      <c r="D634" s="32"/>
      <c r="E634" s="34"/>
      <c r="F634" s="14"/>
      <c r="G634" s="13"/>
      <c r="H634" s="14"/>
    </row>
    <row r="635" spans="1:8" s="7" customFormat="1" ht="18.75" customHeight="1" x14ac:dyDescent="0.2">
      <c r="A635" s="30"/>
      <c r="B635" s="101" t="s">
        <v>260</v>
      </c>
      <c r="C635" s="78" t="s">
        <v>16</v>
      </c>
      <c r="D635" s="26">
        <v>1</v>
      </c>
      <c r="E635" s="27"/>
      <c r="F635" s="24"/>
      <c r="G635" s="13"/>
      <c r="H635" s="14"/>
    </row>
    <row r="636" spans="1:8" s="7" customFormat="1" ht="18.75" customHeight="1" x14ac:dyDescent="0.2">
      <c r="A636" s="30"/>
      <c r="B636" s="40"/>
      <c r="C636" s="77"/>
      <c r="D636" s="32"/>
      <c r="E636" s="34"/>
      <c r="F636" s="14"/>
      <c r="G636" s="13"/>
      <c r="H636" s="14"/>
    </row>
    <row r="637" spans="1:8" s="7" customFormat="1" ht="18.75" customHeight="1" x14ac:dyDescent="0.25">
      <c r="A637" s="30"/>
      <c r="B637" s="123" t="s">
        <v>308</v>
      </c>
      <c r="C637" s="79"/>
      <c r="D637" s="102"/>
      <c r="E637" s="39"/>
      <c r="F637" s="23"/>
      <c r="G637" s="13"/>
      <c r="H637" s="14"/>
    </row>
    <row r="638" spans="1:8" s="7" customFormat="1" ht="18.75" customHeight="1" x14ac:dyDescent="0.2">
      <c r="A638" s="30"/>
      <c r="B638" s="40"/>
      <c r="C638" s="77"/>
      <c r="D638" s="32"/>
      <c r="E638" s="34"/>
      <c r="F638" s="14"/>
      <c r="G638" s="13"/>
      <c r="H638" s="14"/>
    </row>
    <row r="639" spans="1:8" s="7" customFormat="1" ht="18.75" customHeight="1" x14ac:dyDescent="0.2">
      <c r="A639" s="30"/>
      <c r="B639" s="40"/>
      <c r="C639" s="77"/>
      <c r="D639" s="32"/>
      <c r="E639" s="34"/>
      <c r="F639" s="14"/>
      <c r="G639" s="13"/>
      <c r="H639" s="14"/>
    </row>
    <row r="640" spans="1:8" s="7" customFormat="1" ht="18.75" customHeight="1" x14ac:dyDescent="0.2">
      <c r="A640" s="30"/>
      <c r="B640" s="40"/>
      <c r="C640" s="77"/>
      <c r="D640" s="32"/>
      <c r="E640" s="34"/>
      <c r="F640" s="14"/>
      <c r="G640" s="13"/>
      <c r="H640" s="14"/>
    </row>
    <row r="641" spans="1:8" s="7" customFormat="1" ht="18.75" customHeight="1" x14ac:dyDescent="0.2">
      <c r="A641" s="30"/>
      <c r="B641" s="61" t="s">
        <v>309</v>
      </c>
      <c r="C641" s="77"/>
      <c r="D641" s="32"/>
      <c r="E641" s="34"/>
      <c r="F641" s="14"/>
      <c r="G641" s="13"/>
      <c r="H641" s="14"/>
    </row>
    <row r="642" spans="1:8" s="7" customFormat="1" ht="18.75" customHeight="1" x14ac:dyDescent="0.2">
      <c r="A642" s="30"/>
      <c r="B642" s="40"/>
      <c r="C642" s="77"/>
      <c r="D642" s="32"/>
      <c r="E642" s="34"/>
      <c r="F642" s="14"/>
      <c r="G642" s="13"/>
      <c r="H642" s="14"/>
    </row>
    <row r="643" spans="1:8" s="7" customFormat="1" ht="144" customHeight="1" x14ac:dyDescent="0.2">
      <c r="A643" s="30" t="s">
        <v>7</v>
      </c>
      <c r="B643" s="101" t="s">
        <v>127</v>
      </c>
      <c r="C643" s="77"/>
      <c r="D643" s="32"/>
      <c r="E643" s="34"/>
      <c r="F643" s="14"/>
      <c r="G643" s="13"/>
      <c r="H643" s="14"/>
    </row>
    <row r="644" spans="1:8" s="7" customFormat="1" ht="18.75" customHeight="1" x14ac:dyDescent="0.2">
      <c r="A644" s="30"/>
      <c r="B644" s="101"/>
      <c r="C644" s="78" t="s">
        <v>9</v>
      </c>
      <c r="D644" s="26">
        <v>113.4</v>
      </c>
      <c r="E644" s="27"/>
      <c r="F644" s="24"/>
      <c r="G644" s="13"/>
      <c r="H644" s="14"/>
    </row>
    <row r="645" spans="1:8" s="7" customFormat="1" ht="7.5" customHeight="1" x14ac:dyDescent="0.2">
      <c r="A645" s="30"/>
      <c r="B645" s="101"/>
      <c r="C645" s="77"/>
      <c r="D645" s="32"/>
      <c r="E645" s="34"/>
      <c r="F645" s="14"/>
      <c r="G645" s="13"/>
      <c r="H645" s="14"/>
    </row>
    <row r="646" spans="1:8" s="7" customFormat="1" ht="129" customHeight="1" x14ac:dyDescent="0.2">
      <c r="A646" s="30" t="s">
        <v>10</v>
      </c>
      <c r="B646" s="101" t="s">
        <v>202</v>
      </c>
      <c r="C646" s="77"/>
      <c r="D646" s="32"/>
      <c r="E646" s="34"/>
      <c r="F646" s="14"/>
      <c r="G646" s="13"/>
      <c r="H646" s="14"/>
    </row>
    <row r="647" spans="1:8" s="7" customFormat="1" ht="18.75" customHeight="1" x14ac:dyDescent="0.2">
      <c r="A647" s="30"/>
      <c r="B647" s="101"/>
      <c r="C647" s="78" t="s">
        <v>9</v>
      </c>
      <c r="D647" s="26">
        <v>3.6</v>
      </c>
      <c r="E647" s="27"/>
      <c r="F647" s="24"/>
      <c r="G647" s="13"/>
      <c r="H647" s="14"/>
    </row>
    <row r="648" spans="1:8" s="7" customFormat="1" ht="18.75" customHeight="1" x14ac:dyDescent="0.2">
      <c r="A648" s="30"/>
      <c r="B648" s="101"/>
      <c r="C648" s="78"/>
      <c r="D648" s="26"/>
      <c r="E648" s="27"/>
      <c r="F648" s="24"/>
      <c r="G648" s="13"/>
      <c r="H648" s="14"/>
    </row>
    <row r="649" spans="1:8" s="7" customFormat="1" ht="128.25" x14ac:dyDescent="0.2">
      <c r="A649" s="30" t="s">
        <v>12</v>
      </c>
      <c r="B649" s="101" t="s">
        <v>291</v>
      </c>
      <c r="C649" s="77"/>
      <c r="D649" s="32"/>
      <c r="E649" s="34"/>
      <c r="F649" s="14"/>
      <c r="G649" s="13"/>
      <c r="H649" s="14"/>
    </row>
    <row r="650" spans="1:8" s="7" customFormat="1" ht="18.75" customHeight="1" x14ac:dyDescent="0.2">
      <c r="A650" s="30"/>
      <c r="B650" s="101"/>
      <c r="C650" s="78" t="s">
        <v>9</v>
      </c>
      <c r="D650" s="26">
        <v>1.9</v>
      </c>
      <c r="E650" s="27"/>
      <c r="F650" s="24"/>
      <c r="G650" s="13"/>
      <c r="H650" s="14"/>
    </row>
    <row r="651" spans="1:8" s="7" customFormat="1" ht="18.75" customHeight="1" x14ac:dyDescent="0.2">
      <c r="A651" s="30"/>
      <c r="B651" s="101"/>
      <c r="C651" s="78"/>
      <c r="D651" s="26"/>
      <c r="E651" s="27"/>
      <c r="F651" s="24"/>
      <c r="G651" s="13"/>
      <c r="H651" s="14"/>
    </row>
    <row r="652" spans="1:8" s="7" customFormat="1" ht="132.75" customHeight="1" x14ac:dyDescent="0.2">
      <c r="A652" s="30" t="s">
        <v>13</v>
      </c>
      <c r="B652" s="101" t="s">
        <v>290</v>
      </c>
      <c r="C652" s="77"/>
      <c r="D652" s="32"/>
      <c r="E652" s="34"/>
      <c r="F652" s="14"/>
      <c r="G652" s="13"/>
      <c r="H652" s="14"/>
    </row>
    <row r="653" spans="1:8" s="7" customFormat="1" ht="18.75" customHeight="1" x14ac:dyDescent="0.2">
      <c r="A653" s="30"/>
      <c r="B653" s="101"/>
      <c r="C653" s="78" t="s">
        <v>9</v>
      </c>
      <c r="D653" s="26">
        <v>32.6</v>
      </c>
      <c r="E653" s="27"/>
      <c r="F653" s="24"/>
      <c r="G653" s="13"/>
      <c r="H653" s="14"/>
    </row>
    <row r="654" spans="1:8" s="7" customFormat="1" ht="18.75" customHeight="1" x14ac:dyDescent="0.2">
      <c r="A654" s="30"/>
      <c r="B654" s="101"/>
      <c r="C654" s="78"/>
      <c r="D654" s="26"/>
      <c r="E654" s="27"/>
      <c r="F654" s="24"/>
      <c r="G654" s="13"/>
      <c r="H654" s="14"/>
    </row>
    <row r="655" spans="1:8" s="7" customFormat="1" ht="128.25" x14ac:dyDescent="0.2">
      <c r="A655" s="30" t="s">
        <v>14</v>
      </c>
      <c r="B655" s="101" t="s">
        <v>203</v>
      </c>
      <c r="C655" s="78"/>
      <c r="D655" s="26"/>
      <c r="E655" s="27"/>
      <c r="F655" s="24"/>
      <c r="G655" s="13"/>
      <c r="H655" s="14"/>
    </row>
    <row r="656" spans="1:8" s="7" customFormat="1" ht="18.75" customHeight="1" x14ac:dyDescent="0.2">
      <c r="A656" s="30"/>
      <c r="B656" s="40"/>
      <c r="C656" s="78" t="s">
        <v>9</v>
      </c>
      <c r="D656" s="26">
        <v>37.5</v>
      </c>
      <c r="E656" s="27"/>
      <c r="F656" s="24"/>
      <c r="G656" s="13"/>
      <c r="H656" s="14"/>
    </row>
    <row r="657" spans="1:8" s="7" customFormat="1" ht="18.75" customHeight="1" x14ac:dyDescent="0.2">
      <c r="A657" s="30"/>
      <c r="B657" s="40"/>
      <c r="C657" s="77"/>
      <c r="D657" s="32"/>
      <c r="E657" s="34"/>
      <c r="F657" s="14"/>
      <c r="G657" s="13"/>
      <c r="H657" s="14"/>
    </row>
    <row r="658" spans="1:8" s="7" customFormat="1" ht="18.75" customHeight="1" x14ac:dyDescent="0.25">
      <c r="A658" s="30"/>
      <c r="B658" s="123" t="s">
        <v>310</v>
      </c>
      <c r="C658" s="79"/>
      <c r="D658" s="102"/>
      <c r="E658" s="39"/>
      <c r="F658" s="23"/>
      <c r="G658" s="13"/>
      <c r="H658" s="14"/>
    </row>
    <row r="659" spans="1:8" s="7" customFormat="1" ht="18.75" customHeight="1" x14ac:dyDescent="0.2">
      <c r="A659" s="30"/>
      <c r="B659" s="31"/>
      <c r="C659" s="77"/>
      <c r="D659" s="32"/>
      <c r="E659" s="34"/>
      <c r="F659" s="14"/>
      <c r="G659" s="13"/>
      <c r="H659" s="14"/>
    </row>
    <row r="660" spans="1:8" s="7" customFormat="1" ht="18.75" customHeight="1" x14ac:dyDescent="0.2">
      <c r="A660" s="30"/>
      <c r="B660" s="31"/>
      <c r="C660" s="77"/>
      <c r="D660" s="32"/>
      <c r="E660" s="34"/>
      <c r="F660" s="14"/>
      <c r="G660" s="13"/>
      <c r="H660" s="14"/>
    </row>
    <row r="661" spans="1:8" s="7" customFormat="1" ht="18.75" customHeight="1" x14ac:dyDescent="0.2">
      <c r="A661" s="30"/>
      <c r="B661" s="31"/>
      <c r="C661" s="77"/>
      <c r="D661" s="32"/>
      <c r="E661" s="34"/>
      <c r="F661" s="14"/>
      <c r="G661" s="13"/>
      <c r="H661" s="14"/>
    </row>
    <row r="662" spans="1:8" s="7" customFormat="1" ht="18.75" customHeight="1" x14ac:dyDescent="0.2">
      <c r="A662" s="30"/>
      <c r="B662" s="31"/>
      <c r="C662" s="77"/>
      <c r="D662" s="32"/>
      <c r="E662" s="34"/>
      <c r="F662" s="14"/>
      <c r="G662" s="13"/>
      <c r="H662" s="14"/>
    </row>
    <row r="663" spans="1:8" s="7" customFormat="1" ht="18.75" customHeight="1" x14ac:dyDescent="0.2">
      <c r="A663" s="30"/>
      <c r="B663" s="31"/>
      <c r="C663" s="77"/>
      <c r="D663" s="32"/>
      <c r="E663" s="34"/>
      <c r="F663" s="14"/>
      <c r="G663" s="13"/>
      <c r="H663" s="14"/>
    </row>
    <row r="664" spans="1:8" s="7" customFormat="1" ht="18.75" customHeight="1" x14ac:dyDescent="0.2">
      <c r="A664" s="30"/>
      <c r="B664" s="31"/>
      <c r="C664" s="77"/>
      <c r="D664" s="32"/>
      <c r="E664" s="34"/>
      <c r="F664" s="14"/>
      <c r="G664" s="13"/>
      <c r="H664" s="14"/>
    </row>
    <row r="665" spans="1:8" s="7" customFormat="1" ht="18.75" customHeight="1" x14ac:dyDescent="0.2">
      <c r="A665" s="30"/>
      <c r="B665" s="31"/>
      <c r="C665" s="77"/>
      <c r="D665" s="32"/>
      <c r="E665" s="34"/>
      <c r="F665" s="14"/>
      <c r="G665" s="13"/>
      <c r="H665" s="14"/>
    </row>
    <row r="666" spans="1:8" s="7" customFormat="1" ht="18.75" customHeight="1" x14ac:dyDescent="0.2">
      <c r="A666" s="30"/>
      <c r="B666" s="31"/>
      <c r="C666" s="77"/>
      <c r="D666" s="32"/>
      <c r="E666" s="34"/>
      <c r="F666" s="14"/>
      <c r="G666" s="13"/>
      <c r="H666" s="14"/>
    </row>
    <row r="667" spans="1:8" s="7" customFormat="1" ht="18.75" customHeight="1" x14ac:dyDescent="0.2">
      <c r="A667" s="30"/>
      <c r="B667" s="31"/>
      <c r="C667" s="77"/>
      <c r="D667" s="32"/>
      <c r="E667" s="34"/>
      <c r="F667" s="14"/>
      <c r="G667" s="13"/>
      <c r="H667" s="14"/>
    </row>
    <row r="668" spans="1:8" s="7" customFormat="1" ht="18.75" customHeight="1" x14ac:dyDescent="0.2">
      <c r="A668" s="30"/>
      <c r="B668" s="31"/>
      <c r="C668" s="77"/>
      <c r="D668" s="32"/>
      <c r="E668" s="34"/>
      <c r="F668" s="14"/>
      <c r="G668" s="13"/>
      <c r="H668" s="14"/>
    </row>
    <row r="669" spans="1:8" s="7" customFormat="1" ht="18.75" customHeight="1" x14ac:dyDescent="0.2">
      <c r="A669" s="30"/>
      <c r="B669" s="31"/>
      <c r="C669" s="77"/>
      <c r="D669" s="32"/>
      <c r="E669" s="34"/>
      <c r="F669" s="14"/>
      <c r="G669" s="13"/>
      <c r="H669" s="14"/>
    </row>
    <row r="670" spans="1:8" s="7" customFormat="1" ht="18.75" customHeight="1" x14ac:dyDescent="0.2">
      <c r="A670" s="30"/>
      <c r="B670" s="31"/>
      <c r="C670" s="77"/>
      <c r="D670" s="32"/>
      <c r="E670" s="34"/>
      <c r="F670" s="14"/>
      <c r="G670" s="13"/>
      <c r="H670" s="14"/>
    </row>
    <row r="671" spans="1:8" s="7" customFormat="1" ht="18.75" customHeight="1" x14ac:dyDescent="0.2">
      <c r="A671" s="30"/>
      <c r="B671" s="31"/>
      <c r="C671" s="77"/>
      <c r="D671" s="32"/>
      <c r="E671" s="34"/>
      <c r="F671" s="14"/>
      <c r="G671" s="13"/>
      <c r="H671" s="14"/>
    </row>
    <row r="672" spans="1:8" s="7" customFormat="1" ht="18.75" customHeight="1" x14ac:dyDescent="0.2">
      <c r="A672" s="30"/>
      <c r="B672" s="31"/>
      <c r="C672" s="77"/>
      <c r="D672" s="32"/>
      <c r="E672" s="34"/>
      <c r="F672" s="14"/>
      <c r="G672" s="13"/>
      <c r="H672" s="14"/>
    </row>
    <row r="673" spans="1:8" s="7" customFormat="1" ht="18.75" customHeight="1" x14ac:dyDescent="0.2">
      <c r="A673" s="30"/>
      <c r="B673" s="31"/>
      <c r="C673" s="77"/>
      <c r="D673" s="32"/>
      <c r="E673" s="34"/>
      <c r="F673" s="14"/>
      <c r="G673" s="13"/>
      <c r="H673" s="14"/>
    </row>
    <row r="674" spans="1:8" s="7" customFormat="1" ht="18.75" customHeight="1" x14ac:dyDescent="0.2">
      <c r="A674" s="30"/>
      <c r="B674" s="31"/>
      <c r="C674" s="77"/>
      <c r="D674" s="32"/>
      <c r="E674" s="34"/>
      <c r="F674" s="14"/>
      <c r="G674" s="13"/>
      <c r="H674" s="14"/>
    </row>
    <row r="675" spans="1:8" s="7" customFormat="1" ht="18.75" customHeight="1" x14ac:dyDescent="0.2">
      <c r="A675" s="30"/>
      <c r="B675" s="31"/>
      <c r="C675" s="77"/>
      <c r="D675" s="32"/>
      <c r="E675" s="34"/>
      <c r="F675" s="14"/>
      <c r="G675" s="13"/>
      <c r="H675" s="14"/>
    </row>
    <row r="676" spans="1:8" s="7" customFormat="1" ht="18.75" customHeight="1" x14ac:dyDescent="0.2">
      <c r="A676" s="30"/>
      <c r="B676" s="31"/>
      <c r="C676" s="77"/>
      <c r="D676" s="32"/>
      <c r="E676" s="34"/>
      <c r="F676" s="14"/>
      <c r="G676" s="13"/>
      <c r="H676" s="14"/>
    </row>
    <row r="677" spans="1:8" s="7" customFormat="1" ht="18.75" customHeight="1" x14ac:dyDescent="0.2">
      <c r="A677" s="30"/>
      <c r="B677" s="31"/>
      <c r="C677" s="77"/>
      <c r="D677" s="32"/>
      <c r="E677" s="34"/>
      <c r="F677" s="14"/>
      <c r="G677" s="13"/>
      <c r="H677" s="14"/>
    </row>
    <row r="678" spans="1:8" s="7" customFormat="1" ht="18.75" customHeight="1" x14ac:dyDescent="0.2">
      <c r="A678" s="30"/>
      <c r="B678" s="31"/>
      <c r="C678" s="77"/>
      <c r="D678" s="32"/>
      <c r="E678" s="34"/>
      <c r="F678" s="14"/>
      <c r="G678" s="13"/>
      <c r="H678" s="14"/>
    </row>
    <row r="679" spans="1:8" s="7" customFormat="1" ht="18.75" customHeight="1" x14ac:dyDescent="0.2">
      <c r="A679" s="30"/>
      <c r="B679" s="31"/>
      <c r="C679" s="77"/>
      <c r="D679" s="32"/>
      <c r="E679" s="34"/>
      <c r="F679" s="14"/>
      <c r="G679" s="13"/>
      <c r="H679" s="14"/>
    </row>
    <row r="680" spans="1:8" s="7" customFormat="1" ht="18.75" customHeight="1" x14ac:dyDescent="0.2">
      <c r="A680" s="30"/>
      <c r="B680" s="31"/>
      <c r="C680" s="77"/>
      <c r="D680" s="32"/>
      <c r="E680" s="34"/>
      <c r="F680" s="14"/>
      <c r="G680" s="13"/>
      <c r="H680" s="14"/>
    </row>
    <row r="681" spans="1:8" s="7" customFormat="1" ht="18.75" customHeight="1" x14ac:dyDescent="0.2">
      <c r="A681" s="30"/>
      <c r="B681" s="31"/>
      <c r="C681" s="77"/>
      <c r="D681" s="32"/>
      <c r="E681" s="34"/>
      <c r="F681" s="14"/>
      <c r="G681" s="13"/>
      <c r="H681" s="14"/>
    </row>
    <row r="682" spans="1:8" s="7" customFormat="1" ht="18.75" customHeight="1" x14ac:dyDescent="0.2">
      <c r="A682" s="30"/>
      <c r="B682" s="31"/>
      <c r="C682" s="77"/>
      <c r="D682" s="32"/>
      <c r="E682" s="34"/>
      <c r="F682" s="14"/>
      <c r="G682" s="13"/>
      <c r="H682" s="14"/>
    </row>
    <row r="683" spans="1:8" s="7" customFormat="1" ht="18.75" customHeight="1" x14ac:dyDescent="0.2">
      <c r="A683" s="30"/>
      <c r="B683" s="61" t="s">
        <v>311</v>
      </c>
      <c r="C683" s="77"/>
      <c r="D683" s="32"/>
      <c r="E683" s="34"/>
      <c r="F683" s="14"/>
      <c r="G683" s="13"/>
      <c r="H683" s="14"/>
    </row>
    <row r="684" spans="1:8" s="7" customFormat="1" ht="18.75" customHeight="1" x14ac:dyDescent="0.2">
      <c r="A684" s="30"/>
      <c r="B684" s="31"/>
      <c r="C684" s="77"/>
      <c r="D684" s="32"/>
      <c r="E684" s="34"/>
      <c r="F684" s="14"/>
      <c r="G684" s="13"/>
      <c r="H684" s="14"/>
    </row>
    <row r="685" spans="1:8" s="7" customFormat="1" ht="299.25" x14ac:dyDescent="0.2">
      <c r="A685" s="30"/>
      <c r="B685" s="101" t="s">
        <v>282</v>
      </c>
      <c r="C685" s="77"/>
      <c r="D685" s="32"/>
      <c r="E685" s="34"/>
      <c r="F685" s="14"/>
      <c r="G685" s="13"/>
      <c r="H685" s="14"/>
    </row>
    <row r="686" spans="1:8" s="7" customFormat="1" ht="57" x14ac:dyDescent="0.2">
      <c r="A686" s="30" t="s">
        <v>7</v>
      </c>
      <c r="B686" s="101" t="s">
        <v>283</v>
      </c>
      <c r="C686" s="77"/>
      <c r="D686" s="32"/>
      <c r="E686" s="34"/>
      <c r="F686" s="14"/>
      <c r="G686" s="13"/>
      <c r="H686" s="14"/>
    </row>
    <row r="687" spans="1:8" s="7" customFormat="1" ht="18.75" customHeight="1" x14ac:dyDescent="0.2">
      <c r="A687" s="30"/>
      <c r="B687" s="31"/>
      <c r="C687" s="77" t="s">
        <v>284</v>
      </c>
      <c r="D687" s="32">
        <v>2</v>
      </c>
      <c r="E687" s="34"/>
      <c r="F687" s="24"/>
      <c r="G687" s="13"/>
      <c r="H687" s="14"/>
    </row>
    <row r="688" spans="1:8" s="7" customFormat="1" ht="18.75" customHeight="1" x14ac:dyDescent="0.2">
      <c r="A688" s="30"/>
      <c r="B688" s="31"/>
      <c r="C688" s="77"/>
      <c r="D688" s="32"/>
      <c r="E688" s="34"/>
      <c r="F688" s="14"/>
      <c r="G688" s="13"/>
      <c r="H688" s="14"/>
    </row>
    <row r="689" spans="1:8" s="7" customFormat="1" ht="18.75" customHeight="1" x14ac:dyDescent="0.25">
      <c r="A689" s="30"/>
      <c r="B689" s="123" t="s">
        <v>312</v>
      </c>
      <c r="C689" s="79"/>
      <c r="D689" s="102"/>
      <c r="E689" s="39"/>
      <c r="F689" s="23"/>
      <c r="G689" s="13"/>
      <c r="H689" s="14"/>
    </row>
    <row r="690" spans="1:8" s="7" customFormat="1" ht="18.75" customHeight="1" x14ac:dyDescent="0.2">
      <c r="A690" s="30"/>
      <c r="B690" s="31"/>
      <c r="C690" s="77"/>
      <c r="D690" s="32"/>
      <c r="E690" s="34"/>
      <c r="F690" s="14"/>
      <c r="G690" s="13"/>
      <c r="H690" s="14"/>
    </row>
    <row r="691" spans="1:8" s="7" customFormat="1" ht="18.75" customHeight="1" x14ac:dyDescent="0.2">
      <c r="A691" s="30"/>
      <c r="B691" s="31"/>
      <c r="C691" s="77"/>
      <c r="D691" s="32"/>
      <c r="E691" s="34"/>
      <c r="F691" s="14"/>
      <c r="G691" s="13"/>
      <c r="H691" s="14"/>
    </row>
    <row r="692" spans="1:8" s="7" customFormat="1" ht="18.75" customHeight="1" x14ac:dyDescent="0.2">
      <c r="A692" s="30"/>
      <c r="B692" s="31"/>
      <c r="C692" s="77"/>
      <c r="D692" s="32"/>
      <c r="E692" s="34"/>
      <c r="F692" s="14"/>
      <c r="G692" s="13"/>
      <c r="H692" s="14"/>
    </row>
    <row r="693" spans="1:8" s="7" customFormat="1" ht="18.75" customHeight="1" x14ac:dyDescent="0.2">
      <c r="A693" s="30"/>
      <c r="B693" s="31"/>
      <c r="C693" s="77"/>
      <c r="D693" s="32"/>
      <c r="E693" s="34"/>
      <c r="F693" s="14"/>
      <c r="G693" s="13"/>
      <c r="H693" s="14"/>
    </row>
    <row r="694" spans="1:8" s="7" customFormat="1" ht="18.75" customHeight="1" x14ac:dyDescent="0.2">
      <c r="A694" s="30"/>
      <c r="B694" s="31"/>
      <c r="C694" s="77"/>
      <c r="D694" s="32"/>
      <c r="E694" s="34"/>
      <c r="F694" s="14"/>
      <c r="G694" s="13"/>
      <c r="H694" s="14"/>
    </row>
    <row r="695" spans="1:8" s="7" customFormat="1" ht="18.75" customHeight="1" x14ac:dyDescent="0.2">
      <c r="A695" s="30"/>
      <c r="B695" s="31"/>
      <c r="C695" s="77"/>
      <c r="D695" s="32"/>
      <c r="E695" s="34"/>
      <c r="F695" s="14"/>
      <c r="G695" s="13"/>
      <c r="H695" s="14"/>
    </row>
    <row r="696" spans="1:8" s="7" customFormat="1" ht="18.75" customHeight="1" x14ac:dyDescent="0.2">
      <c r="A696" s="30"/>
      <c r="B696" s="31"/>
      <c r="C696" s="77"/>
      <c r="D696" s="32"/>
      <c r="E696" s="34"/>
      <c r="F696" s="14"/>
      <c r="G696" s="13"/>
      <c r="H696" s="14"/>
    </row>
    <row r="697" spans="1:8" s="7" customFormat="1" ht="18.75" customHeight="1" x14ac:dyDescent="0.2">
      <c r="A697" s="30"/>
      <c r="B697" s="31"/>
      <c r="C697" s="77"/>
      <c r="D697" s="32"/>
      <c r="E697" s="34"/>
      <c r="F697" s="14"/>
      <c r="G697" s="13"/>
      <c r="H697" s="14"/>
    </row>
    <row r="698" spans="1:8" s="7" customFormat="1" ht="18.75" customHeight="1" x14ac:dyDescent="0.2">
      <c r="A698" s="30"/>
      <c r="B698" s="31"/>
      <c r="C698" s="77"/>
      <c r="D698" s="32"/>
      <c r="E698" s="34"/>
      <c r="F698" s="14"/>
      <c r="G698" s="13"/>
      <c r="H698" s="14"/>
    </row>
    <row r="699" spans="1:8" s="7" customFormat="1" ht="18.75" customHeight="1" x14ac:dyDescent="0.2">
      <c r="A699" s="30"/>
      <c r="B699" s="31"/>
      <c r="C699" s="77"/>
      <c r="D699" s="32"/>
      <c r="E699" s="34"/>
      <c r="F699" s="14"/>
      <c r="G699" s="13"/>
      <c r="H699" s="14"/>
    </row>
    <row r="700" spans="1:8" s="7" customFormat="1" ht="18.75" customHeight="1" x14ac:dyDescent="0.2">
      <c r="A700" s="30"/>
      <c r="B700" s="31"/>
      <c r="C700" s="77"/>
      <c r="D700" s="32"/>
      <c r="E700" s="34"/>
      <c r="F700" s="14"/>
      <c r="G700" s="13"/>
      <c r="H700" s="14"/>
    </row>
    <row r="701" spans="1:8" s="7" customFormat="1" ht="18.75" customHeight="1" x14ac:dyDescent="0.2">
      <c r="A701" s="30"/>
      <c r="B701" s="31"/>
      <c r="C701" s="77"/>
      <c r="D701" s="32"/>
      <c r="E701" s="34"/>
      <c r="F701" s="14"/>
      <c r="G701" s="13"/>
      <c r="H701" s="14"/>
    </row>
    <row r="702" spans="1:8" s="7" customFormat="1" ht="18.75" customHeight="1" x14ac:dyDescent="0.2">
      <c r="A702" s="30"/>
      <c r="B702" s="31"/>
      <c r="C702" s="77"/>
      <c r="D702" s="32"/>
      <c r="E702" s="34"/>
      <c r="F702" s="14"/>
      <c r="G702" s="13"/>
      <c r="H702" s="14"/>
    </row>
    <row r="703" spans="1:8" s="7" customFormat="1" ht="18.75" customHeight="1" x14ac:dyDescent="0.2">
      <c r="A703" s="30"/>
      <c r="B703" s="31"/>
      <c r="C703" s="77"/>
      <c r="D703" s="32"/>
      <c r="E703" s="34"/>
      <c r="F703" s="14"/>
      <c r="G703" s="13"/>
      <c r="H703" s="14"/>
    </row>
    <row r="704" spans="1:8" s="7" customFormat="1" ht="18.75" customHeight="1" x14ac:dyDescent="0.2">
      <c r="A704" s="30"/>
      <c r="B704" s="31"/>
      <c r="C704" s="77"/>
      <c r="D704" s="32"/>
      <c r="E704" s="34"/>
      <c r="F704" s="14"/>
      <c r="G704" s="13"/>
      <c r="H704" s="14"/>
    </row>
    <row r="705" spans="1:8" s="7" customFormat="1" ht="18.75" customHeight="1" x14ac:dyDescent="0.2">
      <c r="A705" s="30"/>
      <c r="B705" s="31"/>
      <c r="C705" s="77"/>
      <c r="D705" s="32"/>
      <c r="E705" s="34"/>
      <c r="F705" s="14"/>
      <c r="G705" s="13"/>
      <c r="H705" s="14"/>
    </row>
    <row r="706" spans="1:8" s="7" customFormat="1" ht="18.75" customHeight="1" x14ac:dyDescent="0.2">
      <c r="A706" s="30"/>
      <c r="B706" s="31"/>
      <c r="C706" s="77"/>
      <c r="D706" s="32"/>
      <c r="E706" s="34"/>
      <c r="F706" s="14"/>
      <c r="G706" s="13"/>
      <c r="H706" s="14"/>
    </row>
    <row r="707" spans="1:8" s="7" customFormat="1" ht="18.75" customHeight="1" x14ac:dyDescent="0.2">
      <c r="A707" s="30"/>
      <c r="B707" s="31"/>
      <c r="C707" s="77"/>
      <c r="D707" s="32"/>
      <c r="E707" s="34"/>
      <c r="F707" s="14"/>
      <c r="G707" s="13"/>
      <c r="H707" s="14"/>
    </row>
    <row r="708" spans="1:8" s="7" customFormat="1" ht="18.75" customHeight="1" x14ac:dyDescent="0.2">
      <c r="A708" s="30"/>
      <c r="B708" s="61" t="s">
        <v>313</v>
      </c>
      <c r="C708" s="77"/>
      <c r="D708" s="32"/>
      <c r="E708" s="34"/>
      <c r="F708" s="14"/>
      <c r="G708" s="13"/>
      <c r="H708" s="14"/>
    </row>
    <row r="709" spans="1:8" s="7" customFormat="1" ht="18.75" customHeight="1" x14ac:dyDescent="0.2">
      <c r="A709" s="30"/>
      <c r="B709" s="31"/>
      <c r="C709" s="77"/>
      <c r="D709" s="32"/>
      <c r="E709" s="34"/>
      <c r="F709" s="14"/>
      <c r="G709" s="13"/>
      <c r="H709" s="14"/>
    </row>
    <row r="710" spans="1:8" s="7" customFormat="1" ht="359.25" customHeight="1" x14ac:dyDescent="0.2">
      <c r="A710" s="30" t="s">
        <v>7</v>
      </c>
      <c r="B710" s="101" t="s">
        <v>175</v>
      </c>
      <c r="C710" s="78"/>
      <c r="D710" s="26"/>
      <c r="E710" s="27"/>
      <c r="F710" s="24"/>
      <c r="G710" s="13"/>
      <c r="H710" s="14"/>
    </row>
    <row r="711" spans="1:8" s="7" customFormat="1" ht="15.75" customHeight="1" x14ac:dyDescent="0.2">
      <c r="A711" s="30"/>
      <c r="B711" s="143"/>
      <c r="C711" s="78" t="s">
        <v>9</v>
      </c>
      <c r="D711" s="26">
        <v>16.100000000000001</v>
      </c>
      <c r="E711" s="27"/>
      <c r="F711" s="24"/>
      <c r="G711" s="13"/>
      <c r="H711" s="14"/>
    </row>
    <row r="712" spans="1:8" s="7" customFormat="1" ht="15.75" customHeight="1" x14ac:dyDescent="0.2">
      <c r="A712" s="30"/>
      <c r="B712" s="120" t="s">
        <v>210</v>
      </c>
      <c r="C712" s="78" t="s">
        <v>17</v>
      </c>
      <c r="D712" s="26">
        <v>17.8</v>
      </c>
      <c r="E712" s="27"/>
      <c r="F712" s="24"/>
      <c r="G712" s="13"/>
      <c r="H712" s="14"/>
    </row>
    <row r="713" spans="1:8" s="7" customFormat="1" ht="13.5" customHeight="1" x14ac:dyDescent="0.2">
      <c r="A713" s="30"/>
      <c r="B713" s="36"/>
      <c r="C713" s="78"/>
      <c r="D713" s="26"/>
      <c r="E713" s="27"/>
      <c r="F713" s="24"/>
      <c r="G713" s="13"/>
      <c r="H713" s="14"/>
    </row>
    <row r="714" spans="1:8" s="7" customFormat="1" ht="159.75" customHeight="1" x14ac:dyDescent="0.2">
      <c r="A714" s="30" t="s">
        <v>10</v>
      </c>
      <c r="B714" s="101" t="s">
        <v>211</v>
      </c>
      <c r="C714" s="78"/>
      <c r="D714" s="26"/>
      <c r="E714" s="27"/>
      <c r="F714" s="24"/>
      <c r="G714" s="13"/>
      <c r="H714" s="14"/>
    </row>
    <row r="715" spans="1:8" s="7" customFormat="1" ht="15.75" customHeight="1" x14ac:dyDescent="0.2">
      <c r="A715" s="30"/>
      <c r="B715" s="36"/>
      <c r="C715" s="78" t="s">
        <v>16</v>
      </c>
      <c r="D715" s="26">
        <v>6</v>
      </c>
      <c r="E715" s="27"/>
      <c r="F715" s="24"/>
      <c r="G715" s="13"/>
      <c r="H715" s="14"/>
    </row>
    <row r="716" spans="1:8" s="7" customFormat="1" ht="12.75" customHeight="1" x14ac:dyDescent="0.2">
      <c r="A716" s="30"/>
      <c r="B716" s="36"/>
      <c r="C716" s="78"/>
      <c r="D716" s="26"/>
      <c r="E716" s="27"/>
      <c r="F716" s="24"/>
      <c r="G716" s="13"/>
      <c r="H716" s="14"/>
    </row>
    <row r="717" spans="1:8" s="7" customFormat="1" ht="117.75" customHeight="1" x14ac:dyDescent="0.2">
      <c r="A717" s="30" t="s">
        <v>12</v>
      </c>
      <c r="B717" s="31" t="s">
        <v>212</v>
      </c>
      <c r="C717" s="78"/>
      <c r="D717" s="26"/>
      <c r="E717" s="27"/>
      <c r="F717" s="24"/>
      <c r="G717" s="13"/>
      <c r="H717" s="14"/>
    </row>
    <row r="718" spans="1:8" s="7" customFormat="1" ht="14.25" customHeight="1" x14ac:dyDescent="0.2">
      <c r="A718" s="30"/>
      <c r="B718" s="36"/>
      <c r="C718" s="78" t="s">
        <v>9</v>
      </c>
      <c r="D718" s="26">
        <v>10.1</v>
      </c>
      <c r="E718" s="27"/>
      <c r="F718" s="24"/>
      <c r="G718" s="13"/>
      <c r="H718" s="14"/>
    </row>
    <row r="719" spans="1:8" s="7" customFormat="1" ht="14.25" customHeight="1" x14ac:dyDescent="0.2">
      <c r="A719" s="30"/>
      <c r="B719" s="36"/>
      <c r="C719" s="78"/>
      <c r="D719" s="26"/>
      <c r="E719" s="27"/>
      <c r="F719" s="24"/>
      <c r="G719" s="13"/>
      <c r="H719" s="14"/>
    </row>
    <row r="720" spans="1:8" s="7" customFormat="1" ht="28.5" x14ac:dyDescent="0.2">
      <c r="A720" s="30" t="s">
        <v>13</v>
      </c>
      <c r="B720" s="101" t="s">
        <v>285</v>
      </c>
      <c r="C720" s="78"/>
      <c r="D720" s="26"/>
      <c r="E720" s="27"/>
      <c r="F720" s="24"/>
      <c r="G720" s="13"/>
      <c r="H720" s="14"/>
    </row>
    <row r="721" spans="1:8" s="7" customFormat="1" ht="18.75" customHeight="1" x14ac:dyDescent="0.2">
      <c r="A721" s="30"/>
      <c r="B721" s="36"/>
      <c r="C721" s="78" t="s">
        <v>16</v>
      </c>
      <c r="D721" s="26">
        <v>28</v>
      </c>
      <c r="E721" s="27"/>
      <c r="F721" s="24"/>
      <c r="G721" s="13"/>
      <c r="H721" s="14"/>
    </row>
    <row r="722" spans="1:8" s="7" customFormat="1" ht="10.5" customHeight="1" x14ac:dyDescent="0.2">
      <c r="A722" s="30"/>
      <c r="B722" s="36"/>
      <c r="C722" s="78"/>
      <c r="D722" s="26"/>
      <c r="E722" s="27"/>
      <c r="F722" s="24"/>
      <c r="G722" s="13"/>
      <c r="H722" s="14"/>
    </row>
    <row r="723" spans="1:8" s="7" customFormat="1" ht="99.75" x14ac:dyDescent="0.2">
      <c r="A723" s="30" t="s">
        <v>14</v>
      </c>
      <c r="B723" s="101" t="s">
        <v>286</v>
      </c>
      <c r="C723" s="78"/>
      <c r="D723" s="26"/>
      <c r="E723" s="27"/>
      <c r="F723" s="24"/>
      <c r="G723" s="13"/>
      <c r="H723" s="14"/>
    </row>
    <row r="724" spans="1:8" s="7" customFormat="1" ht="18.75" customHeight="1" x14ac:dyDescent="0.2">
      <c r="A724" s="30"/>
      <c r="B724" s="124" t="s">
        <v>287</v>
      </c>
      <c r="C724" s="78" t="s">
        <v>16</v>
      </c>
      <c r="D724" s="26">
        <v>1</v>
      </c>
      <c r="E724" s="27"/>
      <c r="F724" s="24"/>
      <c r="G724" s="13"/>
      <c r="H724" s="14"/>
    </row>
    <row r="725" spans="1:8" s="7" customFormat="1" ht="18.75" customHeight="1" x14ac:dyDescent="0.2">
      <c r="A725" s="30"/>
      <c r="B725" s="36"/>
      <c r="C725" s="78"/>
      <c r="D725" s="26"/>
      <c r="E725" s="27"/>
      <c r="F725" s="24"/>
      <c r="G725" s="13"/>
      <c r="H725" s="14"/>
    </row>
    <row r="726" spans="1:8" s="7" customFormat="1" ht="30.75" customHeight="1" x14ac:dyDescent="0.2">
      <c r="A726" s="30" t="s">
        <v>15</v>
      </c>
      <c r="B726" s="31" t="s">
        <v>113</v>
      </c>
      <c r="C726" s="78"/>
      <c r="D726" s="26"/>
      <c r="E726" s="27"/>
      <c r="F726" s="24"/>
      <c r="G726" s="13"/>
      <c r="H726" s="14"/>
    </row>
    <row r="727" spans="1:8" s="7" customFormat="1" ht="18.75" customHeight="1" x14ac:dyDescent="0.2">
      <c r="A727" s="30"/>
      <c r="B727" s="36"/>
      <c r="C727" s="78" t="s">
        <v>16</v>
      </c>
      <c r="D727" s="26">
        <v>3</v>
      </c>
      <c r="E727" s="27"/>
      <c r="F727" s="24"/>
      <c r="G727" s="13"/>
      <c r="H727" s="14"/>
    </row>
    <row r="728" spans="1:8" s="7" customFormat="1" ht="18.75" customHeight="1" x14ac:dyDescent="0.2">
      <c r="A728" s="30"/>
      <c r="B728" s="36"/>
      <c r="C728" s="78"/>
      <c r="D728" s="26"/>
      <c r="E728" s="27"/>
      <c r="F728" s="24"/>
      <c r="G728" s="13"/>
      <c r="H728" s="14"/>
    </row>
    <row r="729" spans="1:8" s="7" customFormat="1" ht="57" x14ac:dyDescent="0.2">
      <c r="A729" s="30" t="s">
        <v>32</v>
      </c>
      <c r="B729" s="101" t="s">
        <v>293</v>
      </c>
      <c r="C729" s="78"/>
      <c r="D729" s="26"/>
      <c r="E729" s="27"/>
      <c r="F729" s="24"/>
      <c r="G729" s="13"/>
      <c r="H729" s="14"/>
    </row>
    <row r="730" spans="1:8" s="7" customFormat="1" ht="18.75" customHeight="1" x14ac:dyDescent="0.2">
      <c r="A730" s="30"/>
      <c r="B730" s="36"/>
      <c r="C730" s="78" t="s">
        <v>17</v>
      </c>
      <c r="D730" s="26">
        <v>47.6</v>
      </c>
      <c r="E730" s="27"/>
      <c r="F730" s="24"/>
      <c r="G730" s="13"/>
      <c r="H730" s="14"/>
    </row>
    <row r="731" spans="1:8" s="7" customFormat="1" ht="18.75" customHeight="1" x14ac:dyDescent="0.2">
      <c r="A731" s="30"/>
      <c r="B731" s="36"/>
      <c r="C731" s="78"/>
      <c r="D731" s="26"/>
      <c r="E731" s="27"/>
      <c r="F731" s="24"/>
      <c r="G731" s="13"/>
      <c r="H731" s="14"/>
    </row>
    <row r="732" spans="1:8" s="7" customFormat="1" ht="28.5" x14ac:dyDescent="0.2">
      <c r="A732" s="30" t="s">
        <v>33</v>
      </c>
      <c r="B732" s="101" t="s">
        <v>294</v>
      </c>
      <c r="C732" s="78"/>
      <c r="D732" s="26"/>
      <c r="E732" s="27"/>
      <c r="F732" s="24"/>
      <c r="G732" s="13"/>
      <c r="H732" s="14"/>
    </row>
    <row r="733" spans="1:8" s="7" customFormat="1" ht="18.75" customHeight="1" x14ac:dyDescent="0.2">
      <c r="A733" s="30"/>
      <c r="B733" s="36"/>
      <c r="C733" s="78" t="s">
        <v>16</v>
      </c>
      <c r="D733" s="26">
        <v>6</v>
      </c>
      <c r="E733" s="27"/>
      <c r="F733" s="24"/>
      <c r="G733" s="13"/>
      <c r="H733" s="14"/>
    </row>
    <row r="734" spans="1:8" s="7" customFormat="1" ht="18.75" customHeight="1" x14ac:dyDescent="0.2">
      <c r="A734" s="30"/>
      <c r="B734" s="36"/>
      <c r="C734" s="78"/>
      <c r="D734" s="26"/>
      <c r="E734" s="27"/>
      <c r="F734" s="24"/>
      <c r="G734" s="13"/>
      <c r="H734" s="14"/>
    </row>
    <row r="735" spans="1:8" s="7" customFormat="1" ht="128.25" x14ac:dyDescent="0.2">
      <c r="A735" s="30" t="s">
        <v>44</v>
      </c>
      <c r="B735" s="101" t="s">
        <v>295</v>
      </c>
      <c r="C735" s="78"/>
      <c r="D735" s="26"/>
      <c r="E735" s="27"/>
      <c r="F735" s="24"/>
      <c r="G735" s="13"/>
      <c r="H735" s="14"/>
    </row>
    <row r="736" spans="1:8" s="7" customFormat="1" ht="15" customHeight="1" x14ac:dyDescent="0.2">
      <c r="A736" s="30"/>
      <c r="B736" s="101" t="s">
        <v>296</v>
      </c>
      <c r="C736" s="78" t="s">
        <v>16</v>
      </c>
      <c r="D736" s="26">
        <v>1</v>
      </c>
      <c r="E736" s="27"/>
      <c r="F736" s="24"/>
      <c r="G736" s="13"/>
      <c r="H736" s="14"/>
    </row>
    <row r="737" spans="1:8" s="7" customFormat="1" ht="15" customHeight="1" x14ac:dyDescent="0.2">
      <c r="A737" s="30"/>
      <c r="B737" s="101"/>
      <c r="C737" s="78"/>
      <c r="D737" s="26"/>
      <c r="E737" s="27"/>
      <c r="F737" s="24"/>
      <c r="G737" s="13"/>
      <c r="H737" s="14"/>
    </row>
    <row r="738" spans="1:8" s="7" customFormat="1" ht="85.5" x14ac:dyDescent="0.2">
      <c r="A738" s="30" t="s">
        <v>34</v>
      </c>
      <c r="B738" s="101" t="s">
        <v>339</v>
      </c>
      <c r="C738" s="78"/>
      <c r="D738" s="26"/>
      <c r="E738" s="27"/>
      <c r="F738" s="24"/>
      <c r="G738" s="13"/>
      <c r="H738" s="14"/>
    </row>
    <row r="739" spans="1:8" s="7" customFormat="1" ht="15" customHeight="1" x14ac:dyDescent="0.2">
      <c r="A739" s="30"/>
      <c r="B739" s="101"/>
      <c r="C739" s="78" t="s">
        <v>9</v>
      </c>
      <c r="D739" s="26">
        <v>22.8</v>
      </c>
      <c r="E739" s="27"/>
      <c r="F739" s="24"/>
      <c r="G739" s="13"/>
      <c r="H739" s="14"/>
    </row>
    <row r="740" spans="1:8" s="7" customFormat="1" ht="15" customHeight="1" x14ac:dyDescent="0.2">
      <c r="A740" s="30"/>
      <c r="B740" s="101"/>
      <c r="C740" s="78"/>
      <c r="D740" s="26"/>
      <c r="E740" s="27"/>
      <c r="F740" s="24"/>
      <c r="G740" s="13"/>
      <c r="H740" s="14"/>
    </row>
    <row r="741" spans="1:8" s="7" customFormat="1" ht="128.25" x14ac:dyDescent="0.2">
      <c r="A741" s="30" t="s">
        <v>35</v>
      </c>
      <c r="B741" s="101" t="s">
        <v>340</v>
      </c>
      <c r="C741" s="78"/>
      <c r="D741" s="26"/>
      <c r="E741" s="27"/>
      <c r="F741" s="24"/>
      <c r="G741" s="13"/>
      <c r="H741" s="14"/>
    </row>
    <row r="742" spans="1:8" s="7" customFormat="1" ht="15" customHeight="1" x14ac:dyDescent="0.2">
      <c r="A742" s="30"/>
      <c r="B742" s="101"/>
      <c r="C742" s="78" t="s">
        <v>17</v>
      </c>
      <c r="D742" s="26">
        <v>21.5</v>
      </c>
      <c r="E742" s="27"/>
      <c r="F742" s="24"/>
      <c r="G742" s="13"/>
      <c r="H742" s="14"/>
    </row>
    <row r="743" spans="1:8" s="7" customFormat="1" ht="15" customHeight="1" x14ac:dyDescent="0.2">
      <c r="A743" s="30"/>
      <c r="B743" s="101"/>
      <c r="C743" s="78"/>
      <c r="D743" s="26"/>
      <c r="E743" s="27"/>
      <c r="F743" s="24"/>
      <c r="G743" s="13"/>
      <c r="H743" s="14"/>
    </row>
    <row r="744" spans="1:8" s="7" customFormat="1" ht="142.5" x14ac:dyDescent="0.2">
      <c r="A744" s="30" t="s">
        <v>36</v>
      </c>
      <c r="B744" s="101" t="s">
        <v>341</v>
      </c>
      <c r="C744" s="78"/>
      <c r="D744" s="26"/>
      <c r="E744" s="27"/>
      <c r="F744" s="24"/>
      <c r="G744" s="13"/>
      <c r="H744" s="14"/>
    </row>
    <row r="745" spans="1:8" s="7" customFormat="1" ht="15" customHeight="1" x14ac:dyDescent="0.2">
      <c r="A745" s="30"/>
      <c r="B745" s="101"/>
      <c r="C745" s="78" t="s">
        <v>17</v>
      </c>
      <c r="D745" s="26">
        <v>98.4</v>
      </c>
      <c r="E745" s="27"/>
      <c r="F745" s="24"/>
      <c r="G745" s="13"/>
      <c r="H745" s="14"/>
    </row>
    <row r="746" spans="1:8" s="7" customFormat="1" ht="15" customHeight="1" x14ac:dyDescent="0.2">
      <c r="A746" s="30"/>
      <c r="B746" s="147"/>
      <c r="C746" s="78"/>
      <c r="D746" s="26"/>
      <c r="E746" s="27"/>
      <c r="F746" s="24"/>
      <c r="G746" s="13"/>
      <c r="H746" s="14"/>
    </row>
    <row r="747" spans="1:8" s="7" customFormat="1" ht="88.5" customHeight="1" x14ac:dyDescent="0.2">
      <c r="A747" s="30" t="s">
        <v>36</v>
      </c>
      <c r="B747" s="101" t="s">
        <v>292</v>
      </c>
      <c r="C747" s="78"/>
      <c r="D747" s="26"/>
      <c r="E747" s="27"/>
      <c r="F747" s="24"/>
      <c r="G747" s="13"/>
      <c r="H747" s="14"/>
    </row>
    <row r="748" spans="1:8" s="7" customFormat="1" ht="18.75" customHeight="1" x14ac:dyDescent="0.2">
      <c r="A748" s="30"/>
      <c r="B748" s="37"/>
      <c r="C748" s="78" t="s">
        <v>9</v>
      </c>
      <c r="D748" s="26">
        <v>614.9</v>
      </c>
      <c r="E748" s="27"/>
      <c r="F748" s="24"/>
      <c r="G748" s="13"/>
      <c r="H748" s="14"/>
    </row>
    <row r="749" spans="1:8" s="7" customFormat="1" ht="18.75" customHeight="1" x14ac:dyDescent="0.2">
      <c r="A749" s="30"/>
      <c r="B749" s="37"/>
      <c r="C749" s="78"/>
      <c r="D749" s="26"/>
      <c r="E749" s="27"/>
      <c r="F749" s="24"/>
      <c r="G749" s="13"/>
      <c r="H749" s="14"/>
    </row>
    <row r="750" spans="1:8" s="7" customFormat="1" ht="18.75" customHeight="1" x14ac:dyDescent="0.25">
      <c r="A750" s="30"/>
      <c r="B750" s="123" t="s">
        <v>314</v>
      </c>
      <c r="C750" s="79"/>
      <c r="D750" s="102"/>
      <c r="E750" s="39"/>
      <c r="F750" s="23"/>
      <c r="G750" s="13"/>
      <c r="H750" s="14"/>
    </row>
    <row r="751" spans="1:8" s="7" customFormat="1" ht="18.75" customHeight="1" x14ac:dyDescent="0.2">
      <c r="A751" s="30"/>
      <c r="B751" s="31"/>
      <c r="C751" s="77"/>
      <c r="D751" s="32"/>
      <c r="E751" s="34"/>
      <c r="F751" s="14"/>
      <c r="G751" s="13"/>
      <c r="H751" s="14"/>
    </row>
    <row r="752" spans="1:8" s="7" customFormat="1" ht="18.75" customHeight="1" x14ac:dyDescent="0.2">
      <c r="A752" s="30"/>
      <c r="B752" s="31"/>
      <c r="C752" s="77"/>
      <c r="D752" s="32"/>
      <c r="E752" s="34"/>
      <c r="F752" s="14"/>
      <c r="G752" s="13"/>
      <c r="H752" s="14"/>
    </row>
    <row r="753" spans="1:8" s="7" customFormat="1" ht="18.75" customHeight="1" x14ac:dyDescent="0.2">
      <c r="A753" s="30"/>
      <c r="B753" s="31"/>
      <c r="C753" s="77"/>
      <c r="D753" s="32"/>
      <c r="E753" s="34"/>
      <c r="F753" s="14"/>
      <c r="G753" s="13"/>
      <c r="H753" s="14"/>
    </row>
    <row r="754" spans="1:8" s="7" customFormat="1" ht="18.75" customHeight="1" x14ac:dyDescent="0.2">
      <c r="A754" s="30"/>
      <c r="B754" s="148"/>
      <c r="C754" s="77"/>
      <c r="D754" s="32"/>
      <c r="E754" s="34"/>
      <c r="F754" s="14"/>
      <c r="G754" s="13"/>
      <c r="H754" s="14"/>
    </row>
    <row r="755" spans="1:8" s="7" customFormat="1" ht="18.75" customHeight="1" x14ac:dyDescent="0.2">
      <c r="A755" s="30"/>
      <c r="B755" s="31"/>
      <c r="C755" s="77"/>
      <c r="D755" s="32"/>
      <c r="E755" s="34"/>
      <c r="F755" s="14"/>
      <c r="G755" s="13"/>
      <c r="H755" s="14"/>
    </row>
    <row r="756" spans="1:8" s="7" customFormat="1" ht="18.75" customHeight="1" x14ac:dyDescent="0.2">
      <c r="A756" s="30"/>
      <c r="B756" s="31"/>
      <c r="C756" s="77"/>
      <c r="D756" s="32"/>
      <c r="E756" s="34"/>
      <c r="F756" s="14"/>
      <c r="G756" s="13"/>
      <c r="H756" s="14"/>
    </row>
    <row r="757" spans="1:8" s="7" customFormat="1" ht="18.75" customHeight="1" x14ac:dyDescent="0.2">
      <c r="A757" s="30"/>
      <c r="B757" s="31"/>
      <c r="C757" s="77"/>
      <c r="D757" s="32"/>
      <c r="E757" s="34"/>
      <c r="F757" s="14"/>
      <c r="G757" s="13"/>
      <c r="H757" s="14"/>
    </row>
    <row r="758" spans="1:8" s="7" customFormat="1" ht="18.75" customHeight="1" x14ac:dyDescent="0.2">
      <c r="A758" s="30"/>
      <c r="B758" s="31"/>
      <c r="C758" s="77"/>
      <c r="D758" s="32"/>
      <c r="E758" s="34"/>
      <c r="F758" s="14"/>
      <c r="G758" s="13"/>
      <c r="H758" s="14"/>
    </row>
    <row r="759" spans="1:8" s="7" customFormat="1" ht="18.75" customHeight="1" x14ac:dyDescent="0.2">
      <c r="A759" s="30"/>
      <c r="B759" s="31"/>
      <c r="C759" s="77"/>
      <c r="D759" s="32"/>
      <c r="E759" s="34"/>
      <c r="F759" s="14"/>
      <c r="G759" s="13"/>
      <c r="H759" s="14"/>
    </row>
    <row r="760" spans="1:8" s="7" customFormat="1" ht="18.75" customHeight="1" x14ac:dyDescent="0.2">
      <c r="A760" s="30"/>
      <c r="B760" s="31"/>
      <c r="C760" s="77"/>
      <c r="D760" s="32"/>
      <c r="E760" s="34"/>
      <c r="F760" s="14"/>
      <c r="G760" s="13"/>
      <c r="H760" s="14"/>
    </row>
    <row r="761" spans="1:8" s="7" customFormat="1" ht="18.75" customHeight="1" x14ac:dyDescent="0.2">
      <c r="A761" s="30"/>
      <c r="B761" s="31"/>
      <c r="C761" s="77"/>
      <c r="D761" s="32"/>
      <c r="E761" s="34"/>
      <c r="F761" s="14"/>
      <c r="G761" s="13"/>
      <c r="H761" s="14"/>
    </row>
    <row r="762" spans="1:8" s="7" customFormat="1" ht="18.75" customHeight="1" x14ac:dyDescent="0.2">
      <c r="A762" s="30"/>
      <c r="B762" s="31"/>
      <c r="C762" s="77"/>
      <c r="D762" s="32"/>
      <c r="E762" s="34"/>
      <c r="F762" s="14"/>
      <c r="G762" s="13"/>
      <c r="H762" s="14"/>
    </row>
    <row r="763" spans="1:8" s="7" customFormat="1" ht="18.75" customHeight="1" x14ac:dyDescent="0.2">
      <c r="A763" s="30"/>
      <c r="B763" s="31"/>
      <c r="C763" s="77"/>
      <c r="D763" s="32"/>
      <c r="E763" s="34"/>
      <c r="F763" s="14"/>
      <c r="G763" s="13"/>
      <c r="H763" s="14"/>
    </row>
    <row r="764" spans="1:8" s="7" customFormat="1" ht="18.75" customHeight="1" x14ac:dyDescent="0.2">
      <c r="A764" s="30"/>
      <c r="B764" s="31"/>
      <c r="C764" s="77"/>
      <c r="D764" s="32"/>
      <c r="E764" s="34"/>
      <c r="F764" s="14"/>
      <c r="G764" s="13"/>
      <c r="H764" s="14"/>
    </row>
    <row r="765" spans="1:8" s="7" customFormat="1" ht="18.75" customHeight="1" x14ac:dyDescent="0.2">
      <c r="A765" s="30"/>
      <c r="B765" s="31"/>
      <c r="C765" s="77"/>
      <c r="D765" s="32"/>
      <c r="E765" s="34"/>
      <c r="F765" s="14"/>
      <c r="G765" s="13"/>
      <c r="H765" s="14"/>
    </row>
    <row r="766" spans="1:8" s="7" customFormat="1" ht="18.75" customHeight="1" x14ac:dyDescent="0.2">
      <c r="A766" s="30"/>
      <c r="B766" s="31"/>
      <c r="C766" s="77"/>
      <c r="D766" s="32"/>
      <c r="E766" s="34"/>
      <c r="F766" s="14"/>
      <c r="G766" s="13"/>
      <c r="H766" s="14"/>
    </row>
    <row r="767" spans="1:8" s="7" customFormat="1" ht="18.75" customHeight="1" x14ac:dyDescent="0.2">
      <c r="A767" s="30"/>
      <c r="B767" s="31"/>
      <c r="C767" s="77"/>
      <c r="D767" s="32"/>
      <c r="E767" s="34"/>
      <c r="F767" s="14"/>
      <c r="G767" s="13"/>
      <c r="H767" s="14"/>
    </row>
    <row r="768" spans="1:8" s="7" customFormat="1" ht="18.75" customHeight="1" x14ac:dyDescent="0.2">
      <c r="A768" s="56"/>
      <c r="B768" s="796" t="s">
        <v>5</v>
      </c>
      <c r="C768" s="796"/>
      <c r="D768" s="796"/>
      <c r="E768" s="34"/>
      <c r="F768" s="14"/>
      <c r="G768" s="13"/>
      <c r="H768" s="14"/>
    </row>
    <row r="769" spans="1:8" s="7" customFormat="1" ht="18.75" customHeight="1" x14ac:dyDescent="0.25">
      <c r="A769" s="56"/>
      <c r="B769" s="55"/>
      <c r="C769" s="77"/>
      <c r="D769" s="32"/>
      <c r="E769" s="34"/>
      <c r="F769" s="22"/>
      <c r="G769" s="13"/>
      <c r="H769" s="14"/>
    </row>
    <row r="770" spans="1:8" s="7" customFormat="1" ht="16.5" customHeight="1" x14ac:dyDescent="0.25">
      <c r="A770" s="56"/>
      <c r="B770" s="57" t="s">
        <v>0</v>
      </c>
      <c r="C770" s="77"/>
      <c r="D770" s="32"/>
      <c r="E770" s="34"/>
      <c r="F770" s="22"/>
      <c r="G770" s="13"/>
      <c r="H770" s="14"/>
    </row>
    <row r="771" spans="1:8" s="7" customFormat="1" ht="16.5" customHeight="1" x14ac:dyDescent="0.2">
      <c r="A771" s="56"/>
      <c r="B771" s="57"/>
      <c r="C771" s="77"/>
      <c r="D771" s="32"/>
      <c r="E771" s="34"/>
      <c r="F771" s="14"/>
      <c r="G771" s="13"/>
      <c r="H771" s="14"/>
    </row>
    <row r="772" spans="1:8" s="7" customFormat="1" ht="16.5" customHeight="1" x14ac:dyDescent="0.25">
      <c r="A772" s="56"/>
      <c r="B772" s="57" t="s">
        <v>74</v>
      </c>
      <c r="C772" s="77"/>
      <c r="D772" s="32"/>
      <c r="E772" s="34"/>
      <c r="F772" s="22"/>
      <c r="G772" s="13"/>
      <c r="H772" s="14"/>
    </row>
    <row r="773" spans="1:8" s="7" customFormat="1" ht="16.5" customHeight="1" x14ac:dyDescent="0.25">
      <c r="A773" s="56"/>
      <c r="B773" s="57"/>
      <c r="C773" s="77"/>
      <c r="D773" s="32"/>
      <c r="E773" s="34"/>
      <c r="F773" s="22"/>
      <c r="G773" s="13"/>
      <c r="H773" s="14"/>
    </row>
    <row r="774" spans="1:8" s="7" customFormat="1" ht="16.5" customHeight="1" x14ac:dyDescent="0.25">
      <c r="A774" s="56"/>
      <c r="B774" s="57" t="s">
        <v>315</v>
      </c>
      <c r="C774" s="77"/>
      <c r="D774" s="32"/>
      <c r="E774" s="34"/>
      <c r="F774" s="22"/>
      <c r="G774" s="13"/>
      <c r="H774" s="14"/>
    </row>
    <row r="775" spans="1:8" s="7" customFormat="1" ht="16.5" customHeight="1" x14ac:dyDescent="0.25">
      <c r="A775" s="56"/>
      <c r="B775" s="57"/>
      <c r="C775" s="77"/>
      <c r="D775" s="32"/>
      <c r="E775" s="34"/>
      <c r="F775" s="22"/>
      <c r="G775" s="13"/>
      <c r="H775" s="14"/>
    </row>
    <row r="776" spans="1:8" s="7" customFormat="1" ht="16.5" customHeight="1" x14ac:dyDescent="0.25">
      <c r="A776" s="56"/>
      <c r="B776" s="57" t="s">
        <v>316</v>
      </c>
      <c r="C776" s="77"/>
      <c r="D776" s="32"/>
      <c r="E776" s="34"/>
      <c r="F776" s="22"/>
      <c r="G776" s="13"/>
      <c r="H776" s="14"/>
    </row>
    <row r="777" spans="1:8" s="7" customFormat="1" ht="16.5" customHeight="1" x14ac:dyDescent="0.2">
      <c r="A777" s="56"/>
      <c r="B777" s="57"/>
      <c r="C777" s="77"/>
      <c r="D777" s="32"/>
      <c r="E777" s="34"/>
      <c r="F777" s="14"/>
      <c r="G777" s="13"/>
      <c r="H777" s="14"/>
    </row>
    <row r="778" spans="1:8" s="7" customFormat="1" ht="16.5" customHeight="1" x14ac:dyDescent="0.25">
      <c r="A778" s="56"/>
      <c r="B778" s="57" t="s">
        <v>317</v>
      </c>
      <c r="C778" s="77"/>
      <c r="D778" s="32"/>
      <c r="E778" s="34"/>
      <c r="F778" s="22"/>
      <c r="G778" s="13"/>
      <c r="H778" s="14"/>
    </row>
    <row r="779" spans="1:8" s="7" customFormat="1" ht="16.5" customHeight="1" x14ac:dyDescent="0.25">
      <c r="A779" s="56"/>
      <c r="B779" s="57"/>
      <c r="C779" s="77"/>
      <c r="D779" s="32"/>
      <c r="E779" s="34"/>
      <c r="F779" s="22"/>
      <c r="G779" s="13"/>
      <c r="H779" s="14"/>
    </row>
    <row r="780" spans="1:8" s="7" customFormat="1" ht="16.5" customHeight="1" x14ac:dyDescent="0.25">
      <c r="A780" s="56"/>
      <c r="B780" s="57" t="s">
        <v>318</v>
      </c>
      <c r="C780" s="77"/>
      <c r="D780" s="32"/>
      <c r="E780" s="34"/>
      <c r="F780" s="22"/>
      <c r="G780" s="13"/>
      <c r="H780" s="14"/>
    </row>
    <row r="781" spans="1:8" s="7" customFormat="1" ht="16.5" customHeight="1" x14ac:dyDescent="0.25">
      <c r="A781" s="56"/>
      <c r="B781" s="57"/>
      <c r="C781" s="77"/>
      <c r="D781" s="32"/>
      <c r="E781" s="34"/>
      <c r="F781" s="22"/>
      <c r="G781" s="13"/>
      <c r="H781" s="14"/>
    </row>
    <row r="782" spans="1:8" s="7" customFormat="1" ht="16.5" customHeight="1" x14ac:dyDescent="0.25">
      <c r="A782" s="56"/>
      <c r="B782" s="57" t="s">
        <v>319</v>
      </c>
      <c r="C782" s="77"/>
      <c r="D782" s="32"/>
      <c r="E782" s="34"/>
      <c r="F782" s="22"/>
      <c r="G782" s="13"/>
      <c r="H782" s="14"/>
    </row>
    <row r="783" spans="1:8" s="7" customFormat="1" ht="16.5" customHeight="1" x14ac:dyDescent="0.25">
      <c r="A783" s="56"/>
      <c r="B783" s="57"/>
      <c r="C783" s="77"/>
      <c r="D783" s="32"/>
      <c r="E783" s="34"/>
      <c r="F783" s="22"/>
      <c r="G783" s="13"/>
      <c r="H783" s="14"/>
    </row>
    <row r="784" spans="1:8" s="7" customFormat="1" ht="16.5" customHeight="1" x14ac:dyDescent="0.25">
      <c r="A784" s="56"/>
      <c r="B784" s="57" t="s">
        <v>320</v>
      </c>
      <c r="C784" s="77"/>
      <c r="D784" s="32"/>
      <c r="E784" s="34"/>
      <c r="F784" s="22"/>
      <c r="G784" s="13"/>
      <c r="H784" s="14"/>
    </row>
    <row r="785" spans="1:8" s="7" customFormat="1" ht="16.5" customHeight="1" x14ac:dyDescent="0.25">
      <c r="A785" s="56"/>
      <c r="B785" s="57"/>
      <c r="C785" s="77"/>
      <c r="D785" s="32"/>
      <c r="E785" s="34"/>
      <c r="F785" s="22"/>
      <c r="G785" s="13"/>
      <c r="H785" s="14"/>
    </row>
    <row r="786" spans="1:8" s="7" customFormat="1" ht="16.5" customHeight="1" x14ac:dyDescent="0.25">
      <c r="A786" s="56"/>
      <c r="B786" s="57" t="s">
        <v>321</v>
      </c>
      <c r="C786" s="77"/>
      <c r="D786" s="32"/>
      <c r="E786" s="34"/>
      <c r="F786" s="22"/>
      <c r="G786" s="13"/>
      <c r="H786" s="14"/>
    </row>
    <row r="787" spans="1:8" s="7" customFormat="1" ht="16.5" customHeight="1" x14ac:dyDescent="0.25">
      <c r="A787" s="56"/>
      <c r="B787" s="57"/>
      <c r="C787" s="77"/>
      <c r="D787" s="32"/>
      <c r="E787" s="34"/>
      <c r="F787" s="22"/>
      <c r="G787" s="13"/>
      <c r="H787" s="14"/>
    </row>
    <row r="788" spans="1:8" s="7" customFormat="1" ht="16.5" customHeight="1" x14ac:dyDescent="0.25">
      <c r="A788" s="56"/>
      <c r="B788" s="57" t="s">
        <v>322</v>
      </c>
      <c r="C788" s="77"/>
      <c r="D788" s="32"/>
      <c r="E788" s="34"/>
      <c r="F788" s="22"/>
      <c r="G788" s="13"/>
      <c r="H788" s="14"/>
    </row>
    <row r="789" spans="1:8" s="7" customFormat="1" ht="16.5" customHeight="1" x14ac:dyDescent="0.25">
      <c r="A789" s="56"/>
      <c r="B789" s="57"/>
      <c r="C789" s="77"/>
      <c r="D789" s="32"/>
      <c r="E789" s="34"/>
      <c r="F789" s="22"/>
      <c r="G789" s="13"/>
      <c r="H789" s="14"/>
    </row>
    <row r="790" spans="1:8" s="7" customFormat="1" ht="16.5" customHeight="1" x14ac:dyDescent="0.25">
      <c r="A790" s="56"/>
      <c r="B790" s="57" t="s">
        <v>323</v>
      </c>
      <c r="C790" s="77"/>
      <c r="D790" s="32"/>
      <c r="E790" s="34"/>
      <c r="F790" s="22"/>
      <c r="G790" s="13"/>
      <c r="H790" s="14"/>
    </row>
    <row r="791" spans="1:8" s="7" customFormat="1" ht="16.5" customHeight="1" x14ac:dyDescent="0.25">
      <c r="A791" s="56"/>
      <c r="B791" s="57"/>
      <c r="C791" s="77"/>
      <c r="D791" s="32"/>
      <c r="E791" s="34"/>
      <c r="F791" s="22"/>
      <c r="G791" s="13"/>
      <c r="H791" s="14"/>
    </row>
    <row r="792" spans="1:8" s="7" customFormat="1" ht="16.5" customHeight="1" x14ac:dyDescent="0.25">
      <c r="A792" s="56"/>
      <c r="B792" s="57" t="s">
        <v>324</v>
      </c>
      <c r="C792" s="77"/>
      <c r="D792" s="32"/>
      <c r="E792" s="34"/>
      <c r="F792" s="22"/>
      <c r="G792" s="13"/>
      <c r="H792" s="14"/>
    </row>
    <row r="793" spans="1:8" s="7" customFormat="1" ht="16.5" customHeight="1" x14ac:dyDescent="0.25">
      <c r="A793" s="56"/>
      <c r="B793" s="57"/>
      <c r="C793" s="77"/>
      <c r="D793" s="32"/>
      <c r="E793" s="34"/>
      <c r="F793" s="22"/>
      <c r="G793" s="13"/>
      <c r="H793" s="14"/>
    </row>
    <row r="794" spans="1:8" s="7" customFormat="1" ht="16.5" customHeight="1" x14ac:dyDescent="0.25">
      <c r="A794" s="56"/>
      <c r="B794" s="57" t="s">
        <v>325</v>
      </c>
      <c r="C794" s="77"/>
      <c r="D794" s="32"/>
      <c r="E794" s="34"/>
      <c r="F794" s="22"/>
      <c r="G794" s="13"/>
      <c r="H794" s="14"/>
    </row>
    <row r="795" spans="1:8" s="7" customFormat="1" ht="16.5" customHeight="1" x14ac:dyDescent="0.25">
      <c r="A795" s="56"/>
      <c r="B795" s="57"/>
      <c r="C795" s="77"/>
      <c r="D795" s="32"/>
      <c r="E795" s="34"/>
      <c r="F795" s="22"/>
      <c r="G795" s="13"/>
      <c r="H795" s="14"/>
    </row>
    <row r="796" spans="1:8" s="7" customFormat="1" ht="16.5" customHeight="1" x14ac:dyDescent="0.25">
      <c r="A796" s="56"/>
      <c r="B796" s="57" t="s">
        <v>326</v>
      </c>
      <c r="C796" s="77"/>
      <c r="D796" s="32"/>
      <c r="E796" s="34"/>
      <c r="F796" s="22"/>
      <c r="G796" s="13"/>
      <c r="H796" s="14"/>
    </row>
    <row r="797" spans="1:8" s="7" customFormat="1" ht="18.75" customHeight="1" x14ac:dyDescent="0.25">
      <c r="A797" s="68"/>
      <c r="B797" s="48"/>
      <c r="C797" s="77"/>
      <c r="D797" s="32"/>
      <c r="E797" s="34"/>
      <c r="F797" s="22"/>
      <c r="G797" s="13"/>
      <c r="H797" s="14"/>
    </row>
    <row r="798" spans="1:8" s="7" customFormat="1" ht="18.75" customHeight="1" x14ac:dyDescent="0.25">
      <c r="A798" s="68"/>
      <c r="B798" s="73" t="s">
        <v>4</v>
      </c>
      <c r="C798" s="79"/>
      <c r="D798" s="38"/>
      <c r="E798" s="39"/>
      <c r="F798" s="23"/>
      <c r="G798" s="13"/>
      <c r="H798" s="14"/>
    </row>
    <row r="799" spans="1:8" s="7" customFormat="1" ht="18.75" customHeight="1" x14ac:dyDescent="0.25">
      <c r="A799" s="68"/>
      <c r="B799" s="49"/>
      <c r="C799" s="77"/>
      <c r="D799" s="32"/>
      <c r="E799" s="34"/>
      <c r="F799" s="22"/>
      <c r="G799" s="13"/>
      <c r="H799" s="14"/>
    </row>
    <row r="800" spans="1:8" s="7" customFormat="1" ht="18.75" customHeight="1" x14ac:dyDescent="0.25">
      <c r="A800" s="68"/>
      <c r="B800" s="50"/>
      <c r="C800" s="77"/>
      <c r="D800" s="32"/>
      <c r="E800" s="34"/>
      <c r="F800" s="22"/>
      <c r="G800" s="13"/>
      <c r="H800" s="14"/>
    </row>
    <row r="801" spans="1:8" s="7" customFormat="1" ht="18.75" customHeight="1" x14ac:dyDescent="0.25">
      <c r="A801" s="68"/>
      <c r="B801" s="50"/>
      <c r="C801" s="77"/>
      <c r="D801" s="32"/>
      <c r="E801" s="34"/>
      <c r="F801" s="22"/>
      <c r="G801" s="13"/>
      <c r="H801" s="14"/>
    </row>
    <row r="802" spans="1:8" s="7" customFormat="1" ht="18.75" customHeight="1" x14ac:dyDescent="0.25">
      <c r="A802" s="68"/>
      <c r="B802" s="50"/>
      <c r="C802" s="77"/>
      <c r="D802" s="32"/>
      <c r="E802" s="34"/>
      <c r="F802" s="22"/>
      <c r="G802" s="13"/>
      <c r="H802" s="14"/>
    </row>
    <row r="803" spans="1:8" s="7" customFormat="1" ht="18.75" customHeight="1" x14ac:dyDescent="0.25">
      <c r="A803" s="68"/>
      <c r="B803" s="50"/>
      <c r="C803" s="77"/>
      <c r="D803" s="32"/>
      <c r="E803" s="34"/>
      <c r="F803" s="22"/>
      <c r="G803" s="13"/>
      <c r="H803" s="14"/>
    </row>
    <row r="804" spans="1:8" s="7" customFormat="1" ht="18.75" customHeight="1" x14ac:dyDescent="0.25">
      <c r="A804" s="68"/>
      <c r="B804" s="50"/>
      <c r="C804" s="77"/>
      <c r="D804" s="32"/>
      <c r="E804" s="34"/>
      <c r="F804" s="22"/>
      <c r="G804" s="13"/>
      <c r="H804" s="14"/>
    </row>
    <row r="805" spans="1:8" s="7" customFormat="1" ht="18.75" customHeight="1" x14ac:dyDescent="0.25">
      <c r="A805" s="68"/>
      <c r="B805" s="50"/>
      <c r="C805" s="77"/>
      <c r="D805" s="32"/>
      <c r="E805" s="34"/>
      <c r="F805" s="22"/>
      <c r="G805" s="13"/>
      <c r="H805" s="14"/>
    </row>
    <row r="806" spans="1:8" s="7" customFormat="1" ht="18.75" customHeight="1" x14ac:dyDescent="0.25">
      <c r="A806" s="68"/>
      <c r="B806" s="50"/>
      <c r="C806" s="77"/>
      <c r="D806" s="32"/>
      <c r="E806" s="34"/>
      <c r="F806" s="22"/>
      <c r="G806" s="13"/>
      <c r="H806" s="14"/>
    </row>
    <row r="807" spans="1:8" s="7" customFormat="1" ht="18.75" customHeight="1" x14ac:dyDescent="0.25">
      <c r="A807" s="68"/>
      <c r="B807" s="50"/>
      <c r="C807" s="77"/>
      <c r="D807" s="32"/>
      <c r="E807" s="34"/>
      <c r="F807" s="22"/>
      <c r="G807" s="13"/>
      <c r="H807" s="14"/>
    </row>
    <row r="808" spans="1:8" s="7" customFormat="1" ht="18.75" customHeight="1" x14ac:dyDescent="0.25">
      <c r="A808" s="68"/>
      <c r="B808" s="50"/>
      <c r="C808" s="77"/>
      <c r="D808" s="32"/>
      <c r="E808" s="34"/>
      <c r="F808" s="22"/>
      <c r="G808" s="13"/>
      <c r="H808" s="14"/>
    </row>
    <row r="809" spans="1:8" s="7" customFormat="1" ht="18.75" customHeight="1" x14ac:dyDescent="0.25">
      <c r="A809" s="68"/>
      <c r="B809" s="50"/>
      <c r="C809" s="77"/>
      <c r="D809" s="32"/>
      <c r="E809" s="34"/>
      <c r="F809" s="22"/>
      <c r="G809" s="13"/>
      <c r="H809" s="14"/>
    </row>
    <row r="810" spans="1:8" s="7" customFormat="1" ht="18.75" customHeight="1" x14ac:dyDescent="0.25">
      <c r="A810" s="68"/>
      <c r="B810" s="50"/>
      <c r="C810" s="77"/>
      <c r="D810" s="32"/>
      <c r="E810" s="34"/>
      <c r="F810" s="22"/>
      <c r="G810" s="13"/>
      <c r="H810" s="14"/>
    </row>
    <row r="811" spans="1:8" s="7" customFormat="1" ht="18.75" customHeight="1" x14ac:dyDescent="0.25">
      <c r="A811" s="68"/>
      <c r="B811" s="50"/>
      <c r="C811" s="77"/>
      <c r="D811" s="32"/>
      <c r="E811" s="34"/>
      <c r="F811" s="22"/>
      <c r="G811" s="13"/>
      <c r="H811" s="14"/>
    </row>
    <row r="812" spans="1:8" s="7" customFormat="1" ht="18.75" customHeight="1" x14ac:dyDescent="0.25">
      <c r="A812" s="68"/>
      <c r="B812" s="50"/>
      <c r="C812" s="77"/>
      <c r="D812" s="32"/>
      <c r="E812" s="34"/>
      <c r="F812" s="22"/>
      <c r="G812" s="13"/>
      <c r="H812" s="14"/>
    </row>
    <row r="813" spans="1:8" s="7" customFormat="1" ht="18.75" customHeight="1" x14ac:dyDescent="0.2">
      <c r="A813" s="68"/>
      <c r="B813" s="796" t="s">
        <v>330</v>
      </c>
      <c r="C813" s="796"/>
      <c r="D813" s="796"/>
      <c r="E813" s="34"/>
      <c r="F813" s="14"/>
      <c r="G813" s="13"/>
      <c r="H813" s="14"/>
    </row>
    <row r="814" spans="1:8" s="7" customFormat="1" ht="18.75" customHeight="1" x14ac:dyDescent="0.25">
      <c r="A814" s="68"/>
      <c r="B814" s="55"/>
      <c r="C814" s="77"/>
      <c r="D814" s="32"/>
      <c r="E814" s="34"/>
      <c r="F814" s="22"/>
      <c r="G814" s="13"/>
      <c r="H814" s="14"/>
    </row>
    <row r="815" spans="1:8" s="7" customFormat="1" ht="16.5" customHeight="1" x14ac:dyDescent="0.25">
      <c r="A815" s="68"/>
      <c r="B815" s="57" t="s">
        <v>25</v>
      </c>
      <c r="C815" s="77"/>
      <c r="D815" s="32"/>
      <c r="E815" s="34"/>
      <c r="F815" s="22"/>
      <c r="G815" s="13"/>
      <c r="H815" s="14"/>
    </row>
    <row r="816" spans="1:8" s="7" customFormat="1" ht="16.5" customHeight="1" x14ac:dyDescent="0.25">
      <c r="A816" s="68"/>
      <c r="B816" s="57"/>
      <c r="C816" s="77"/>
      <c r="D816" s="32"/>
      <c r="E816" s="34"/>
      <c r="F816" s="22"/>
      <c r="G816" s="13"/>
      <c r="H816" s="14"/>
    </row>
    <row r="817" spans="1:8" s="7" customFormat="1" ht="16.5" customHeight="1" x14ac:dyDescent="0.25">
      <c r="A817" s="68"/>
      <c r="B817" s="57" t="s">
        <v>26</v>
      </c>
      <c r="C817" s="77"/>
      <c r="D817" s="32"/>
      <c r="E817" s="34"/>
      <c r="F817" s="22"/>
      <c r="G817" s="13"/>
      <c r="H817" s="14"/>
    </row>
    <row r="818" spans="1:8" s="7" customFormat="1" ht="16.5" customHeight="1" x14ac:dyDescent="0.2">
      <c r="A818" s="68"/>
      <c r="B818" s="57"/>
      <c r="C818" s="77"/>
      <c r="D818" s="32"/>
      <c r="E818" s="34"/>
      <c r="F818" s="14"/>
      <c r="G818" s="13"/>
      <c r="H818" s="14"/>
    </row>
    <row r="819" spans="1:8" s="7" customFormat="1" ht="18.75" customHeight="1" x14ac:dyDescent="0.25">
      <c r="A819" s="68"/>
      <c r="B819" s="73" t="s">
        <v>4</v>
      </c>
      <c r="C819" s="79"/>
      <c r="D819" s="38"/>
      <c r="E819" s="39"/>
      <c r="F819" s="23"/>
      <c r="G819" s="13"/>
      <c r="H819" s="14"/>
    </row>
    <row r="820" spans="1:8" s="7" customFormat="1" ht="18.75" customHeight="1" x14ac:dyDescent="0.25">
      <c r="A820" s="68"/>
      <c r="B820" s="50"/>
      <c r="C820" s="77"/>
      <c r="D820" s="32"/>
      <c r="E820" s="34"/>
      <c r="F820" s="22"/>
      <c r="G820" s="13"/>
      <c r="H820" s="14"/>
    </row>
    <row r="821" spans="1:8" s="7" customFormat="1" ht="18.75" customHeight="1" x14ac:dyDescent="0.25">
      <c r="A821" s="68"/>
      <c r="B821" s="50"/>
      <c r="C821" s="77"/>
      <c r="D821" s="32"/>
      <c r="E821" s="34"/>
      <c r="F821" s="22"/>
      <c r="G821" s="13"/>
      <c r="H821" s="14"/>
    </row>
    <row r="822" spans="1:8" s="7" customFormat="1" ht="18.75" customHeight="1" x14ac:dyDescent="0.25">
      <c r="A822" s="68"/>
      <c r="B822" s="50"/>
      <c r="C822" s="77"/>
      <c r="D822" s="32"/>
      <c r="E822" s="34"/>
      <c r="F822" s="22"/>
      <c r="G822" s="13"/>
      <c r="H822" s="14"/>
    </row>
    <row r="823" spans="1:8" s="7" customFormat="1" ht="18.75" customHeight="1" x14ac:dyDescent="0.25">
      <c r="A823" s="68"/>
      <c r="B823" s="50"/>
      <c r="C823" s="77"/>
      <c r="D823" s="32"/>
      <c r="E823" s="34"/>
      <c r="F823" s="22"/>
      <c r="G823" s="13"/>
      <c r="H823" s="14"/>
    </row>
    <row r="824" spans="1:8" s="7" customFormat="1" ht="18.75" customHeight="1" x14ac:dyDescent="0.25">
      <c r="A824" s="68"/>
      <c r="B824" s="50"/>
      <c r="C824" s="77"/>
      <c r="D824" s="32"/>
      <c r="E824" s="34"/>
      <c r="F824" s="22"/>
      <c r="G824" s="13"/>
      <c r="H824" s="14"/>
    </row>
    <row r="825" spans="1:8" s="7" customFormat="1" ht="18.75" customHeight="1" x14ac:dyDescent="0.25">
      <c r="A825" s="68"/>
      <c r="B825" s="50"/>
      <c r="C825" s="77"/>
      <c r="D825" s="32"/>
      <c r="E825" s="34"/>
      <c r="F825" s="22"/>
      <c r="G825" s="13"/>
      <c r="H825" s="14"/>
    </row>
    <row r="826" spans="1:8" s="7" customFormat="1" ht="18.75" customHeight="1" x14ac:dyDescent="0.25">
      <c r="A826" s="68"/>
      <c r="B826" s="50"/>
      <c r="C826" s="77"/>
      <c r="D826" s="32"/>
      <c r="E826" s="34"/>
      <c r="F826" s="22"/>
      <c r="G826" s="13"/>
      <c r="H826" s="14"/>
    </row>
    <row r="827" spans="1:8" x14ac:dyDescent="0.2">
      <c r="B827" s="135"/>
      <c r="D827" s="145"/>
      <c r="E827" s="145"/>
    </row>
    <row r="828" spans="1:8" x14ac:dyDescent="0.2">
      <c r="B828" s="135"/>
      <c r="D828" s="145"/>
      <c r="E828" s="145"/>
    </row>
    <row r="829" spans="1:8" x14ac:dyDescent="0.2">
      <c r="B829" s="135"/>
      <c r="D829" s="145"/>
      <c r="E829" s="145"/>
    </row>
    <row r="830" spans="1:8" x14ac:dyDescent="0.2">
      <c r="B830" s="135"/>
      <c r="D830" s="145"/>
      <c r="E830" s="145"/>
    </row>
    <row r="831" spans="1:8" ht="12.75" customHeight="1" x14ac:dyDescent="0.2">
      <c r="B831" s="135"/>
    </row>
    <row r="832" spans="1:8" ht="12.75" customHeight="1" x14ac:dyDescent="0.2">
      <c r="B832" s="31"/>
    </row>
    <row r="833" spans="2:6" ht="12.75" customHeight="1" x14ac:dyDescent="0.2">
      <c r="B833" s="31"/>
    </row>
    <row r="834" spans="2:6" ht="12.75" customHeight="1" x14ac:dyDescent="0.2">
      <c r="B834" s="31"/>
    </row>
    <row r="835" spans="2:6" ht="12.75" customHeight="1" x14ac:dyDescent="0.2">
      <c r="B835" s="135"/>
      <c r="C835" s="78"/>
      <c r="D835" s="118"/>
      <c r="E835" s="27"/>
      <c r="F835" s="24"/>
    </row>
    <row r="836" spans="2:6" ht="12.75" customHeight="1" x14ac:dyDescent="0.2">
      <c r="B836" s="135"/>
    </row>
  </sheetData>
  <mergeCells count="3">
    <mergeCell ref="B278:D278"/>
    <mergeCell ref="B768:D768"/>
    <mergeCell ref="B813:D813"/>
  </mergeCells>
  <pageMargins left="0.78740157480314965" right="0.31496062992125984" top="1.0236220472440944" bottom="0.55118110236220474" header="0.31496062992125984" footer="0.31496062992125984"/>
  <pageSetup paperSize="9" scale="95" orientation="portrait" verticalDpi="0" r:id="rId1"/>
  <headerFooter>
    <oddHeader>&amp;LZ.O.P. ČO-DA     T.D. 22/17
INVESTITOR : ČEŠKA OSNOVNA ŠKOLA J. A. KOMENSKOG 
GRAĐEVINA : REKONSTRUKCIJA- DOGRADNJA ČEŠKE OSNOVNE ŠKOLE J. A. KOMENSKOG
LOKACIJA : DARUVAR, T. G. Masaryka br. 5, k.č.br. 913/2, k.o. Daruvar</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350"/>
  <sheetViews>
    <sheetView view="pageLayout" zoomScaleNormal="100" workbookViewId="0"/>
  </sheetViews>
  <sheetFormatPr defaultRowHeight="12.75" x14ac:dyDescent="0.2"/>
  <cols>
    <col min="1" max="1" width="4.85546875" style="505" customWidth="1"/>
    <col min="2" max="2" width="47.7109375" style="506" customWidth="1"/>
    <col min="3" max="3" width="9.42578125" style="517" customWidth="1"/>
    <col min="4" max="4" width="11.7109375" style="534" customWidth="1"/>
    <col min="5" max="5" width="10.7109375" style="534" customWidth="1"/>
    <col min="6" max="6" width="12.85546875" style="535" customWidth="1"/>
    <col min="7" max="249" width="9.140625" style="463"/>
    <col min="250" max="250" width="5.42578125" style="463" customWidth="1"/>
    <col min="251" max="251" width="47.7109375" style="463" customWidth="1"/>
    <col min="252" max="252" width="10.140625" style="463" customWidth="1"/>
    <col min="253" max="253" width="11.7109375" style="463" customWidth="1"/>
    <col min="254" max="254" width="10.7109375" style="463" customWidth="1"/>
    <col min="255" max="255" width="12.85546875" style="463" customWidth="1"/>
    <col min="256" max="256" width="26" style="463" customWidth="1"/>
    <col min="257" max="257" width="9" style="463" customWidth="1"/>
    <col min="258" max="258" width="23" style="463" customWidth="1"/>
    <col min="259" max="505" width="9.140625" style="463"/>
    <col min="506" max="506" width="5.42578125" style="463" customWidth="1"/>
    <col min="507" max="507" width="47.7109375" style="463" customWidth="1"/>
    <col min="508" max="508" width="10.140625" style="463" customWidth="1"/>
    <col min="509" max="509" width="11.7109375" style="463" customWidth="1"/>
    <col min="510" max="510" width="10.7109375" style="463" customWidth="1"/>
    <col min="511" max="511" width="12.85546875" style="463" customWidth="1"/>
    <col min="512" max="512" width="26" style="463" customWidth="1"/>
    <col min="513" max="513" width="9" style="463" customWidth="1"/>
    <col min="514" max="514" width="23" style="463" customWidth="1"/>
    <col min="515" max="761" width="9.140625" style="463"/>
    <col min="762" max="762" width="5.42578125" style="463" customWidth="1"/>
    <col min="763" max="763" width="47.7109375" style="463" customWidth="1"/>
    <col min="764" max="764" width="10.140625" style="463" customWidth="1"/>
    <col min="765" max="765" width="11.7109375" style="463" customWidth="1"/>
    <col min="766" max="766" width="10.7109375" style="463" customWidth="1"/>
    <col min="767" max="767" width="12.85546875" style="463" customWidth="1"/>
    <col min="768" max="768" width="26" style="463" customWidth="1"/>
    <col min="769" max="769" width="9" style="463" customWidth="1"/>
    <col min="770" max="770" width="23" style="463" customWidth="1"/>
    <col min="771" max="1017" width="9.140625" style="463"/>
    <col min="1018" max="1018" width="5.42578125" style="463" customWidth="1"/>
    <col min="1019" max="1019" width="47.7109375" style="463" customWidth="1"/>
    <col min="1020" max="1020" width="10.140625" style="463" customWidth="1"/>
    <col min="1021" max="1021" width="11.7109375" style="463" customWidth="1"/>
    <col min="1022" max="1022" width="10.7109375" style="463" customWidth="1"/>
    <col min="1023" max="1023" width="12.85546875" style="463" customWidth="1"/>
    <col min="1024" max="1024" width="26" style="463" customWidth="1"/>
    <col min="1025" max="1025" width="9" style="463" customWidth="1"/>
    <col min="1026" max="1026" width="23" style="463" customWidth="1"/>
    <col min="1027" max="1273" width="9.140625" style="463"/>
    <col min="1274" max="1274" width="5.42578125" style="463" customWidth="1"/>
    <col min="1275" max="1275" width="47.7109375" style="463" customWidth="1"/>
    <col min="1276" max="1276" width="10.140625" style="463" customWidth="1"/>
    <col min="1277" max="1277" width="11.7109375" style="463" customWidth="1"/>
    <col min="1278" max="1278" width="10.7109375" style="463" customWidth="1"/>
    <col min="1279" max="1279" width="12.85546875" style="463" customWidth="1"/>
    <col min="1280" max="1280" width="26" style="463" customWidth="1"/>
    <col min="1281" max="1281" width="9" style="463" customWidth="1"/>
    <col min="1282" max="1282" width="23" style="463" customWidth="1"/>
    <col min="1283" max="1529" width="9.140625" style="463"/>
    <col min="1530" max="1530" width="5.42578125" style="463" customWidth="1"/>
    <col min="1531" max="1531" width="47.7109375" style="463" customWidth="1"/>
    <col min="1532" max="1532" width="10.140625" style="463" customWidth="1"/>
    <col min="1533" max="1533" width="11.7109375" style="463" customWidth="1"/>
    <col min="1534" max="1534" width="10.7109375" style="463" customWidth="1"/>
    <col min="1535" max="1535" width="12.85546875" style="463" customWidth="1"/>
    <col min="1536" max="1536" width="26" style="463" customWidth="1"/>
    <col min="1537" max="1537" width="9" style="463" customWidth="1"/>
    <col min="1538" max="1538" width="23" style="463" customWidth="1"/>
    <col min="1539" max="1785" width="9.140625" style="463"/>
    <col min="1786" max="1786" width="5.42578125" style="463" customWidth="1"/>
    <col min="1787" max="1787" width="47.7109375" style="463" customWidth="1"/>
    <col min="1788" max="1788" width="10.140625" style="463" customWidth="1"/>
    <col min="1789" max="1789" width="11.7109375" style="463" customWidth="1"/>
    <col min="1790" max="1790" width="10.7109375" style="463" customWidth="1"/>
    <col min="1791" max="1791" width="12.85546875" style="463" customWidth="1"/>
    <col min="1792" max="1792" width="26" style="463" customWidth="1"/>
    <col min="1793" max="1793" width="9" style="463" customWidth="1"/>
    <col min="1794" max="1794" width="23" style="463" customWidth="1"/>
    <col min="1795" max="2041" width="9.140625" style="463"/>
    <col min="2042" max="2042" width="5.42578125" style="463" customWidth="1"/>
    <col min="2043" max="2043" width="47.7109375" style="463" customWidth="1"/>
    <col min="2044" max="2044" width="10.140625" style="463" customWidth="1"/>
    <col min="2045" max="2045" width="11.7109375" style="463" customWidth="1"/>
    <col min="2046" max="2046" width="10.7109375" style="463" customWidth="1"/>
    <col min="2047" max="2047" width="12.85546875" style="463" customWidth="1"/>
    <col min="2048" max="2048" width="26" style="463" customWidth="1"/>
    <col min="2049" max="2049" width="9" style="463" customWidth="1"/>
    <col min="2050" max="2050" width="23" style="463" customWidth="1"/>
    <col min="2051" max="2297" width="9.140625" style="463"/>
    <col min="2298" max="2298" width="5.42578125" style="463" customWidth="1"/>
    <col min="2299" max="2299" width="47.7109375" style="463" customWidth="1"/>
    <col min="2300" max="2300" width="10.140625" style="463" customWidth="1"/>
    <col min="2301" max="2301" width="11.7109375" style="463" customWidth="1"/>
    <col min="2302" max="2302" width="10.7109375" style="463" customWidth="1"/>
    <col min="2303" max="2303" width="12.85546875" style="463" customWidth="1"/>
    <col min="2304" max="2304" width="26" style="463" customWidth="1"/>
    <col min="2305" max="2305" width="9" style="463" customWidth="1"/>
    <col min="2306" max="2306" width="23" style="463" customWidth="1"/>
    <col min="2307" max="2553" width="9.140625" style="463"/>
    <col min="2554" max="2554" width="5.42578125" style="463" customWidth="1"/>
    <col min="2555" max="2555" width="47.7109375" style="463" customWidth="1"/>
    <col min="2556" max="2556" width="10.140625" style="463" customWidth="1"/>
    <col min="2557" max="2557" width="11.7109375" style="463" customWidth="1"/>
    <col min="2558" max="2558" width="10.7109375" style="463" customWidth="1"/>
    <col min="2559" max="2559" width="12.85546875" style="463" customWidth="1"/>
    <col min="2560" max="2560" width="26" style="463" customWidth="1"/>
    <col min="2561" max="2561" width="9" style="463" customWidth="1"/>
    <col min="2562" max="2562" width="23" style="463" customWidth="1"/>
    <col min="2563" max="2809" width="9.140625" style="463"/>
    <col min="2810" max="2810" width="5.42578125" style="463" customWidth="1"/>
    <col min="2811" max="2811" width="47.7109375" style="463" customWidth="1"/>
    <col min="2812" max="2812" width="10.140625" style="463" customWidth="1"/>
    <col min="2813" max="2813" width="11.7109375" style="463" customWidth="1"/>
    <col min="2814" max="2814" width="10.7109375" style="463" customWidth="1"/>
    <col min="2815" max="2815" width="12.85546875" style="463" customWidth="1"/>
    <col min="2816" max="2816" width="26" style="463" customWidth="1"/>
    <col min="2817" max="2817" width="9" style="463" customWidth="1"/>
    <col min="2818" max="2818" width="23" style="463" customWidth="1"/>
    <col min="2819" max="3065" width="9.140625" style="463"/>
    <col min="3066" max="3066" width="5.42578125" style="463" customWidth="1"/>
    <col min="3067" max="3067" width="47.7109375" style="463" customWidth="1"/>
    <col min="3068" max="3068" width="10.140625" style="463" customWidth="1"/>
    <col min="3069" max="3069" width="11.7109375" style="463" customWidth="1"/>
    <col min="3070" max="3070" width="10.7109375" style="463" customWidth="1"/>
    <col min="3071" max="3071" width="12.85546875" style="463" customWidth="1"/>
    <col min="3072" max="3072" width="26" style="463" customWidth="1"/>
    <col min="3073" max="3073" width="9" style="463" customWidth="1"/>
    <col min="3074" max="3074" width="23" style="463" customWidth="1"/>
    <col min="3075" max="3321" width="9.140625" style="463"/>
    <col min="3322" max="3322" width="5.42578125" style="463" customWidth="1"/>
    <col min="3323" max="3323" width="47.7109375" style="463" customWidth="1"/>
    <col min="3324" max="3324" width="10.140625" style="463" customWidth="1"/>
    <col min="3325" max="3325" width="11.7109375" style="463" customWidth="1"/>
    <col min="3326" max="3326" width="10.7109375" style="463" customWidth="1"/>
    <col min="3327" max="3327" width="12.85546875" style="463" customWidth="1"/>
    <col min="3328" max="3328" width="26" style="463" customWidth="1"/>
    <col min="3329" max="3329" width="9" style="463" customWidth="1"/>
    <col min="3330" max="3330" width="23" style="463" customWidth="1"/>
    <col min="3331" max="3577" width="9.140625" style="463"/>
    <col min="3578" max="3578" width="5.42578125" style="463" customWidth="1"/>
    <col min="3579" max="3579" width="47.7109375" style="463" customWidth="1"/>
    <col min="3580" max="3580" width="10.140625" style="463" customWidth="1"/>
    <col min="3581" max="3581" width="11.7109375" style="463" customWidth="1"/>
    <col min="3582" max="3582" width="10.7109375" style="463" customWidth="1"/>
    <col min="3583" max="3583" width="12.85546875" style="463" customWidth="1"/>
    <col min="3584" max="3584" width="26" style="463" customWidth="1"/>
    <col min="3585" max="3585" width="9" style="463" customWidth="1"/>
    <col min="3586" max="3586" width="23" style="463" customWidth="1"/>
    <col min="3587" max="3833" width="9.140625" style="463"/>
    <col min="3834" max="3834" width="5.42578125" style="463" customWidth="1"/>
    <col min="3835" max="3835" width="47.7109375" style="463" customWidth="1"/>
    <col min="3836" max="3836" width="10.140625" style="463" customWidth="1"/>
    <col min="3837" max="3837" width="11.7109375" style="463" customWidth="1"/>
    <col min="3838" max="3838" width="10.7109375" style="463" customWidth="1"/>
    <col min="3839" max="3839" width="12.85546875" style="463" customWidth="1"/>
    <col min="3840" max="3840" width="26" style="463" customWidth="1"/>
    <col min="3841" max="3841" width="9" style="463" customWidth="1"/>
    <col min="3842" max="3842" width="23" style="463" customWidth="1"/>
    <col min="3843" max="4089" width="9.140625" style="463"/>
    <col min="4090" max="4090" width="5.42578125" style="463" customWidth="1"/>
    <col min="4091" max="4091" width="47.7109375" style="463" customWidth="1"/>
    <col min="4092" max="4092" width="10.140625" style="463" customWidth="1"/>
    <col min="4093" max="4093" width="11.7109375" style="463" customWidth="1"/>
    <col min="4094" max="4094" width="10.7109375" style="463" customWidth="1"/>
    <col min="4095" max="4095" width="12.85546875" style="463" customWidth="1"/>
    <col min="4096" max="4096" width="26" style="463" customWidth="1"/>
    <col min="4097" max="4097" width="9" style="463" customWidth="1"/>
    <col min="4098" max="4098" width="23" style="463" customWidth="1"/>
    <col min="4099" max="4345" width="9.140625" style="463"/>
    <col min="4346" max="4346" width="5.42578125" style="463" customWidth="1"/>
    <col min="4347" max="4347" width="47.7109375" style="463" customWidth="1"/>
    <col min="4348" max="4348" width="10.140625" style="463" customWidth="1"/>
    <col min="4349" max="4349" width="11.7109375" style="463" customWidth="1"/>
    <col min="4350" max="4350" width="10.7109375" style="463" customWidth="1"/>
    <col min="4351" max="4351" width="12.85546875" style="463" customWidth="1"/>
    <col min="4352" max="4352" width="26" style="463" customWidth="1"/>
    <col min="4353" max="4353" width="9" style="463" customWidth="1"/>
    <col min="4354" max="4354" width="23" style="463" customWidth="1"/>
    <col min="4355" max="4601" width="9.140625" style="463"/>
    <col min="4602" max="4602" width="5.42578125" style="463" customWidth="1"/>
    <col min="4603" max="4603" width="47.7109375" style="463" customWidth="1"/>
    <col min="4604" max="4604" width="10.140625" style="463" customWidth="1"/>
    <col min="4605" max="4605" width="11.7109375" style="463" customWidth="1"/>
    <col min="4606" max="4606" width="10.7109375" style="463" customWidth="1"/>
    <col min="4607" max="4607" width="12.85546875" style="463" customWidth="1"/>
    <col min="4608" max="4608" width="26" style="463" customWidth="1"/>
    <col min="4609" max="4609" width="9" style="463" customWidth="1"/>
    <col min="4610" max="4610" width="23" style="463" customWidth="1"/>
    <col min="4611" max="4857" width="9.140625" style="463"/>
    <col min="4858" max="4858" width="5.42578125" style="463" customWidth="1"/>
    <col min="4859" max="4859" width="47.7109375" style="463" customWidth="1"/>
    <col min="4860" max="4860" width="10.140625" style="463" customWidth="1"/>
    <col min="4861" max="4861" width="11.7109375" style="463" customWidth="1"/>
    <col min="4862" max="4862" width="10.7109375" style="463" customWidth="1"/>
    <col min="4863" max="4863" width="12.85546875" style="463" customWidth="1"/>
    <col min="4864" max="4864" width="26" style="463" customWidth="1"/>
    <col min="4865" max="4865" width="9" style="463" customWidth="1"/>
    <col min="4866" max="4866" width="23" style="463" customWidth="1"/>
    <col min="4867" max="5113" width="9.140625" style="463"/>
    <col min="5114" max="5114" width="5.42578125" style="463" customWidth="1"/>
    <col min="5115" max="5115" width="47.7109375" style="463" customWidth="1"/>
    <col min="5116" max="5116" width="10.140625" style="463" customWidth="1"/>
    <col min="5117" max="5117" width="11.7109375" style="463" customWidth="1"/>
    <col min="5118" max="5118" width="10.7109375" style="463" customWidth="1"/>
    <col min="5119" max="5119" width="12.85546875" style="463" customWidth="1"/>
    <col min="5120" max="5120" width="26" style="463" customWidth="1"/>
    <col min="5121" max="5121" width="9" style="463" customWidth="1"/>
    <col min="5122" max="5122" width="23" style="463" customWidth="1"/>
    <col min="5123" max="5369" width="9.140625" style="463"/>
    <col min="5370" max="5370" width="5.42578125" style="463" customWidth="1"/>
    <col min="5371" max="5371" width="47.7109375" style="463" customWidth="1"/>
    <col min="5372" max="5372" width="10.140625" style="463" customWidth="1"/>
    <col min="5373" max="5373" width="11.7109375" style="463" customWidth="1"/>
    <col min="5374" max="5374" width="10.7109375" style="463" customWidth="1"/>
    <col min="5375" max="5375" width="12.85546875" style="463" customWidth="1"/>
    <col min="5376" max="5376" width="26" style="463" customWidth="1"/>
    <col min="5377" max="5377" width="9" style="463" customWidth="1"/>
    <col min="5378" max="5378" width="23" style="463" customWidth="1"/>
    <col min="5379" max="5625" width="9.140625" style="463"/>
    <col min="5626" max="5626" width="5.42578125" style="463" customWidth="1"/>
    <col min="5627" max="5627" width="47.7109375" style="463" customWidth="1"/>
    <col min="5628" max="5628" width="10.140625" style="463" customWidth="1"/>
    <col min="5629" max="5629" width="11.7109375" style="463" customWidth="1"/>
    <col min="5630" max="5630" width="10.7109375" style="463" customWidth="1"/>
    <col min="5631" max="5631" width="12.85546875" style="463" customWidth="1"/>
    <col min="5632" max="5632" width="26" style="463" customWidth="1"/>
    <col min="5633" max="5633" width="9" style="463" customWidth="1"/>
    <col min="5634" max="5634" width="23" style="463" customWidth="1"/>
    <col min="5635" max="5881" width="9.140625" style="463"/>
    <col min="5882" max="5882" width="5.42578125" style="463" customWidth="1"/>
    <col min="5883" max="5883" width="47.7109375" style="463" customWidth="1"/>
    <col min="5884" max="5884" width="10.140625" style="463" customWidth="1"/>
    <col min="5885" max="5885" width="11.7109375" style="463" customWidth="1"/>
    <col min="5886" max="5886" width="10.7109375" style="463" customWidth="1"/>
    <col min="5887" max="5887" width="12.85546875" style="463" customWidth="1"/>
    <col min="5888" max="5888" width="26" style="463" customWidth="1"/>
    <col min="5889" max="5889" width="9" style="463" customWidth="1"/>
    <col min="5890" max="5890" width="23" style="463" customWidth="1"/>
    <col min="5891" max="6137" width="9.140625" style="463"/>
    <col min="6138" max="6138" width="5.42578125" style="463" customWidth="1"/>
    <col min="6139" max="6139" width="47.7109375" style="463" customWidth="1"/>
    <col min="6140" max="6140" width="10.140625" style="463" customWidth="1"/>
    <col min="6141" max="6141" width="11.7109375" style="463" customWidth="1"/>
    <col min="6142" max="6142" width="10.7109375" style="463" customWidth="1"/>
    <col min="6143" max="6143" width="12.85546875" style="463" customWidth="1"/>
    <col min="6144" max="6144" width="26" style="463" customWidth="1"/>
    <col min="6145" max="6145" width="9" style="463" customWidth="1"/>
    <col min="6146" max="6146" width="23" style="463" customWidth="1"/>
    <col min="6147" max="6393" width="9.140625" style="463"/>
    <col min="6394" max="6394" width="5.42578125" style="463" customWidth="1"/>
    <col min="6395" max="6395" width="47.7109375" style="463" customWidth="1"/>
    <col min="6396" max="6396" width="10.140625" style="463" customWidth="1"/>
    <col min="6397" max="6397" width="11.7109375" style="463" customWidth="1"/>
    <col min="6398" max="6398" width="10.7109375" style="463" customWidth="1"/>
    <col min="6399" max="6399" width="12.85546875" style="463" customWidth="1"/>
    <col min="6400" max="6400" width="26" style="463" customWidth="1"/>
    <col min="6401" max="6401" width="9" style="463" customWidth="1"/>
    <col min="6402" max="6402" width="23" style="463" customWidth="1"/>
    <col min="6403" max="6649" width="9.140625" style="463"/>
    <col min="6650" max="6650" width="5.42578125" style="463" customWidth="1"/>
    <col min="6651" max="6651" width="47.7109375" style="463" customWidth="1"/>
    <col min="6652" max="6652" width="10.140625" style="463" customWidth="1"/>
    <col min="6653" max="6653" width="11.7109375" style="463" customWidth="1"/>
    <col min="6654" max="6654" width="10.7109375" style="463" customWidth="1"/>
    <col min="6655" max="6655" width="12.85546875" style="463" customWidth="1"/>
    <col min="6656" max="6656" width="26" style="463" customWidth="1"/>
    <col min="6657" max="6657" width="9" style="463" customWidth="1"/>
    <col min="6658" max="6658" width="23" style="463" customWidth="1"/>
    <col min="6659" max="6905" width="9.140625" style="463"/>
    <col min="6906" max="6906" width="5.42578125" style="463" customWidth="1"/>
    <col min="6907" max="6907" width="47.7109375" style="463" customWidth="1"/>
    <col min="6908" max="6908" width="10.140625" style="463" customWidth="1"/>
    <col min="6909" max="6909" width="11.7109375" style="463" customWidth="1"/>
    <col min="6910" max="6910" width="10.7109375" style="463" customWidth="1"/>
    <col min="6911" max="6911" width="12.85546875" style="463" customWidth="1"/>
    <col min="6912" max="6912" width="26" style="463" customWidth="1"/>
    <col min="6913" max="6913" width="9" style="463" customWidth="1"/>
    <col min="6914" max="6914" width="23" style="463" customWidth="1"/>
    <col min="6915" max="7161" width="9.140625" style="463"/>
    <col min="7162" max="7162" width="5.42578125" style="463" customWidth="1"/>
    <col min="7163" max="7163" width="47.7109375" style="463" customWidth="1"/>
    <col min="7164" max="7164" width="10.140625" style="463" customWidth="1"/>
    <col min="7165" max="7165" width="11.7109375" style="463" customWidth="1"/>
    <col min="7166" max="7166" width="10.7109375" style="463" customWidth="1"/>
    <col min="7167" max="7167" width="12.85546875" style="463" customWidth="1"/>
    <col min="7168" max="7168" width="26" style="463" customWidth="1"/>
    <col min="7169" max="7169" width="9" style="463" customWidth="1"/>
    <col min="7170" max="7170" width="23" style="463" customWidth="1"/>
    <col min="7171" max="7417" width="9.140625" style="463"/>
    <col min="7418" max="7418" width="5.42578125" style="463" customWidth="1"/>
    <col min="7419" max="7419" width="47.7109375" style="463" customWidth="1"/>
    <col min="7420" max="7420" width="10.140625" style="463" customWidth="1"/>
    <col min="7421" max="7421" width="11.7109375" style="463" customWidth="1"/>
    <col min="7422" max="7422" width="10.7109375" style="463" customWidth="1"/>
    <col min="7423" max="7423" width="12.85546875" style="463" customWidth="1"/>
    <col min="7424" max="7424" width="26" style="463" customWidth="1"/>
    <col min="7425" max="7425" width="9" style="463" customWidth="1"/>
    <col min="7426" max="7426" width="23" style="463" customWidth="1"/>
    <col min="7427" max="7673" width="9.140625" style="463"/>
    <col min="7674" max="7674" width="5.42578125" style="463" customWidth="1"/>
    <col min="7675" max="7675" width="47.7109375" style="463" customWidth="1"/>
    <col min="7676" max="7676" width="10.140625" style="463" customWidth="1"/>
    <col min="7677" max="7677" width="11.7109375" style="463" customWidth="1"/>
    <col min="7678" max="7678" width="10.7109375" style="463" customWidth="1"/>
    <col min="7679" max="7679" width="12.85546875" style="463" customWidth="1"/>
    <col min="7680" max="7680" width="26" style="463" customWidth="1"/>
    <col min="7681" max="7681" width="9" style="463" customWidth="1"/>
    <col min="7682" max="7682" width="23" style="463" customWidth="1"/>
    <col min="7683" max="7929" width="9.140625" style="463"/>
    <col min="7930" max="7930" width="5.42578125" style="463" customWidth="1"/>
    <col min="7931" max="7931" width="47.7109375" style="463" customWidth="1"/>
    <col min="7932" max="7932" width="10.140625" style="463" customWidth="1"/>
    <col min="7933" max="7933" width="11.7109375" style="463" customWidth="1"/>
    <col min="7934" max="7934" width="10.7109375" style="463" customWidth="1"/>
    <col min="7935" max="7935" width="12.85546875" style="463" customWidth="1"/>
    <col min="7936" max="7936" width="26" style="463" customWidth="1"/>
    <col min="7937" max="7937" width="9" style="463" customWidth="1"/>
    <col min="7938" max="7938" width="23" style="463" customWidth="1"/>
    <col min="7939" max="8185" width="9.140625" style="463"/>
    <col min="8186" max="8186" width="5.42578125" style="463" customWidth="1"/>
    <col min="8187" max="8187" width="47.7109375" style="463" customWidth="1"/>
    <col min="8188" max="8188" width="10.140625" style="463" customWidth="1"/>
    <col min="8189" max="8189" width="11.7109375" style="463" customWidth="1"/>
    <col min="8190" max="8190" width="10.7109375" style="463" customWidth="1"/>
    <col min="8191" max="8191" width="12.85546875" style="463" customWidth="1"/>
    <col min="8192" max="8192" width="26" style="463" customWidth="1"/>
    <col min="8193" max="8193" width="9" style="463" customWidth="1"/>
    <col min="8194" max="8194" width="23" style="463" customWidth="1"/>
    <col min="8195" max="8441" width="9.140625" style="463"/>
    <col min="8442" max="8442" width="5.42578125" style="463" customWidth="1"/>
    <col min="8443" max="8443" width="47.7109375" style="463" customWidth="1"/>
    <col min="8444" max="8444" width="10.140625" style="463" customWidth="1"/>
    <col min="8445" max="8445" width="11.7109375" style="463" customWidth="1"/>
    <col min="8446" max="8446" width="10.7109375" style="463" customWidth="1"/>
    <col min="8447" max="8447" width="12.85546875" style="463" customWidth="1"/>
    <col min="8448" max="8448" width="26" style="463" customWidth="1"/>
    <col min="8449" max="8449" width="9" style="463" customWidth="1"/>
    <col min="8450" max="8450" width="23" style="463" customWidth="1"/>
    <col min="8451" max="8697" width="9.140625" style="463"/>
    <col min="8698" max="8698" width="5.42578125" style="463" customWidth="1"/>
    <col min="8699" max="8699" width="47.7109375" style="463" customWidth="1"/>
    <col min="8700" max="8700" width="10.140625" style="463" customWidth="1"/>
    <col min="8701" max="8701" width="11.7109375" style="463" customWidth="1"/>
    <col min="8702" max="8702" width="10.7109375" style="463" customWidth="1"/>
    <col min="8703" max="8703" width="12.85546875" style="463" customWidth="1"/>
    <col min="8704" max="8704" width="26" style="463" customWidth="1"/>
    <col min="8705" max="8705" width="9" style="463" customWidth="1"/>
    <col min="8706" max="8706" width="23" style="463" customWidth="1"/>
    <col min="8707" max="8953" width="9.140625" style="463"/>
    <col min="8954" max="8954" width="5.42578125" style="463" customWidth="1"/>
    <col min="8955" max="8955" width="47.7109375" style="463" customWidth="1"/>
    <col min="8956" max="8956" width="10.140625" style="463" customWidth="1"/>
    <col min="8957" max="8957" width="11.7109375" style="463" customWidth="1"/>
    <col min="8958" max="8958" width="10.7109375" style="463" customWidth="1"/>
    <col min="8959" max="8959" width="12.85546875" style="463" customWidth="1"/>
    <col min="8960" max="8960" width="26" style="463" customWidth="1"/>
    <col min="8961" max="8961" width="9" style="463" customWidth="1"/>
    <col min="8962" max="8962" width="23" style="463" customWidth="1"/>
    <col min="8963" max="9209" width="9.140625" style="463"/>
    <col min="9210" max="9210" width="5.42578125" style="463" customWidth="1"/>
    <col min="9211" max="9211" width="47.7109375" style="463" customWidth="1"/>
    <col min="9212" max="9212" width="10.140625" style="463" customWidth="1"/>
    <col min="9213" max="9213" width="11.7109375" style="463" customWidth="1"/>
    <col min="9214" max="9214" width="10.7109375" style="463" customWidth="1"/>
    <col min="9215" max="9215" width="12.85546875" style="463" customWidth="1"/>
    <col min="9216" max="9216" width="26" style="463" customWidth="1"/>
    <col min="9217" max="9217" width="9" style="463" customWidth="1"/>
    <col min="9218" max="9218" width="23" style="463" customWidth="1"/>
    <col min="9219" max="9465" width="9.140625" style="463"/>
    <col min="9466" max="9466" width="5.42578125" style="463" customWidth="1"/>
    <col min="9467" max="9467" width="47.7109375" style="463" customWidth="1"/>
    <col min="9468" max="9468" width="10.140625" style="463" customWidth="1"/>
    <col min="9469" max="9469" width="11.7109375" style="463" customWidth="1"/>
    <col min="9470" max="9470" width="10.7109375" style="463" customWidth="1"/>
    <col min="9471" max="9471" width="12.85546875" style="463" customWidth="1"/>
    <col min="9472" max="9472" width="26" style="463" customWidth="1"/>
    <col min="9473" max="9473" width="9" style="463" customWidth="1"/>
    <col min="9474" max="9474" width="23" style="463" customWidth="1"/>
    <col min="9475" max="9721" width="9.140625" style="463"/>
    <col min="9722" max="9722" width="5.42578125" style="463" customWidth="1"/>
    <col min="9723" max="9723" width="47.7109375" style="463" customWidth="1"/>
    <col min="9724" max="9724" width="10.140625" style="463" customWidth="1"/>
    <col min="9725" max="9725" width="11.7109375" style="463" customWidth="1"/>
    <col min="9726" max="9726" width="10.7109375" style="463" customWidth="1"/>
    <col min="9727" max="9727" width="12.85546875" style="463" customWidth="1"/>
    <col min="9728" max="9728" width="26" style="463" customWidth="1"/>
    <col min="9729" max="9729" width="9" style="463" customWidth="1"/>
    <col min="9730" max="9730" width="23" style="463" customWidth="1"/>
    <col min="9731" max="9977" width="9.140625" style="463"/>
    <col min="9978" max="9978" width="5.42578125" style="463" customWidth="1"/>
    <col min="9979" max="9979" width="47.7109375" style="463" customWidth="1"/>
    <col min="9980" max="9980" width="10.140625" style="463" customWidth="1"/>
    <col min="9981" max="9981" width="11.7109375" style="463" customWidth="1"/>
    <col min="9982" max="9982" width="10.7109375" style="463" customWidth="1"/>
    <col min="9983" max="9983" width="12.85546875" style="463" customWidth="1"/>
    <col min="9984" max="9984" width="26" style="463" customWidth="1"/>
    <col min="9985" max="9985" width="9" style="463" customWidth="1"/>
    <col min="9986" max="9986" width="23" style="463" customWidth="1"/>
    <col min="9987" max="10233" width="9.140625" style="463"/>
    <col min="10234" max="10234" width="5.42578125" style="463" customWidth="1"/>
    <col min="10235" max="10235" width="47.7109375" style="463" customWidth="1"/>
    <col min="10236" max="10236" width="10.140625" style="463" customWidth="1"/>
    <col min="10237" max="10237" width="11.7109375" style="463" customWidth="1"/>
    <col min="10238" max="10238" width="10.7109375" style="463" customWidth="1"/>
    <col min="10239" max="10239" width="12.85546875" style="463" customWidth="1"/>
    <col min="10240" max="10240" width="26" style="463" customWidth="1"/>
    <col min="10241" max="10241" width="9" style="463" customWidth="1"/>
    <col min="10242" max="10242" width="23" style="463" customWidth="1"/>
    <col min="10243" max="10489" width="9.140625" style="463"/>
    <col min="10490" max="10490" width="5.42578125" style="463" customWidth="1"/>
    <col min="10491" max="10491" width="47.7109375" style="463" customWidth="1"/>
    <col min="10492" max="10492" width="10.140625" style="463" customWidth="1"/>
    <col min="10493" max="10493" width="11.7109375" style="463" customWidth="1"/>
    <col min="10494" max="10494" width="10.7109375" style="463" customWidth="1"/>
    <col min="10495" max="10495" width="12.85546875" style="463" customWidth="1"/>
    <col min="10496" max="10496" width="26" style="463" customWidth="1"/>
    <col min="10497" max="10497" width="9" style="463" customWidth="1"/>
    <col min="10498" max="10498" width="23" style="463" customWidth="1"/>
    <col min="10499" max="10745" width="9.140625" style="463"/>
    <col min="10746" max="10746" width="5.42578125" style="463" customWidth="1"/>
    <col min="10747" max="10747" width="47.7109375" style="463" customWidth="1"/>
    <col min="10748" max="10748" width="10.140625" style="463" customWidth="1"/>
    <col min="10749" max="10749" width="11.7109375" style="463" customWidth="1"/>
    <col min="10750" max="10750" width="10.7109375" style="463" customWidth="1"/>
    <col min="10751" max="10751" width="12.85546875" style="463" customWidth="1"/>
    <col min="10752" max="10752" width="26" style="463" customWidth="1"/>
    <col min="10753" max="10753" width="9" style="463" customWidth="1"/>
    <col min="10754" max="10754" width="23" style="463" customWidth="1"/>
    <col min="10755" max="11001" width="9.140625" style="463"/>
    <col min="11002" max="11002" width="5.42578125" style="463" customWidth="1"/>
    <col min="11003" max="11003" width="47.7109375" style="463" customWidth="1"/>
    <col min="11004" max="11004" width="10.140625" style="463" customWidth="1"/>
    <col min="11005" max="11005" width="11.7109375" style="463" customWidth="1"/>
    <col min="11006" max="11006" width="10.7109375" style="463" customWidth="1"/>
    <col min="11007" max="11007" width="12.85546875" style="463" customWidth="1"/>
    <col min="11008" max="11008" width="26" style="463" customWidth="1"/>
    <col min="11009" max="11009" width="9" style="463" customWidth="1"/>
    <col min="11010" max="11010" width="23" style="463" customWidth="1"/>
    <col min="11011" max="11257" width="9.140625" style="463"/>
    <col min="11258" max="11258" width="5.42578125" style="463" customWidth="1"/>
    <col min="11259" max="11259" width="47.7109375" style="463" customWidth="1"/>
    <col min="11260" max="11260" width="10.140625" style="463" customWidth="1"/>
    <col min="11261" max="11261" width="11.7109375" style="463" customWidth="1"/>
    <col min="11262" max="11262" width="10.7109375" style="463" customWidth="1"/>
    <col min="11263" max="11263" width="12.85546875" style="463" customWidth="1"/>
    <col min="11264" max="11264" width="26" style="463" customWidth="1"/>
    <col min="11265" max="11265" width="9" style="463" customWidth="1"/>
    <col min="11266" max="11266" width="23" style="463" customWidth="1"/>
    <col min="11267" max="11513" width="9.140625" style="463"/>
    <col min="11514" max="11514" width="5.42578125" style="463" customWidth="1"/>
    <col min="11515" max="11515" width="47.7109375" style="463" customWidth="1"/>
    <col min="11516" max="11516" width="10.140625" style="463" customWidth="1"/>
    <col min="11517" max="11517" width="11.7109375" style="463" customWidth="1"/>
    <col min="11518" max="11518" width="10.7109375" style="463" customWidth="1"/>
    <col min="11519" max="11519" width="12.85546875" style="463" customWidth="1"/>
    <col min="11520" max="11520" width="26" style="463" customWidth="1"/>
    <col min="11521" max="11521" width="9" style="463" customWidth="1"/>
    <col min="11522" max="11522" width="23" style="463" customWidth="1"/>
    <col min="11523" max="11769" width="9.140625" style="463"/>
    <col min="11770" max="11770" width="5.42578125" style="463" customWidth="1"/>
    <col min="11771" max="11771" width="47.7109375" style="463" customWidth="1"/>
    <col min="11772" max="11772" width="10.140625" style="463" customWidth="1"/>
    <col min="11773" max="11773" width="11.7109375" style="463" customWidth="1"/>
    <col min="11774" max="11774" width="10.7109375" style="463" customWidth="1"/>
    <col min="11775" max="11775" width="12.85546875" style="463" customWidth="1"/>
    <col min="11776" max="11776" width="26" style="463" customWidth="1"/>
    <col min="11777" max="11777" width="9" style="463" customWidth="1"/>
    <col min="11778" max="11778" width="23" style="463" customWidth="1"/>
    <col min="11779" max="12025" width="9.140625" style="463"/>
    <col min="12026" max="12026" width="5.42578125" style="463" customWidth="1"/>
    <col min="12027" max="12027" width="47.7109375" style="463" customWidth="1"/>
    <col min="12028" max="12028" width="10.140625" style="463" customWidth="1"/>
    <col min="12029" max="12029" width="11.7109375" style="463" customWidth="1"/>
    <col min="12030" max="12030" width="10.7109375" style="463" customWidth="1"/>
    <col min="12031" max="12031" width="12.85546875" style="463" customWidth="1"/>
    <col min="12032" max="12032" width="26" style="463" customWidth="1"/>
    <col min="12033" max="12033" width="9" style="463" customWidth="1"/>
    <col min="12034" max="12034" width="23" style="463" customWidth="1"/>
    <col min="12035" max="12281" width="9.140625" style="463"/>
    <col min="12282" max="12282" width="5.42578125" style="463" customWidth="1"/>
    <col min="12283" max="12283" width="47.7109375" style="463" customWidth="1"/>
    <col min="12284" max="12284" width="10.140625" style="463" customWidth="1"/>
    <col min="12285" max="12285" width="11.7109375" style="463" customWidth="1"/>
    <col min="12286" max="12286" width="10.7109375" style="463" customWidth="1"/>
    <col min="12287" max="12287" width="12.85546875" style="463" customWidth="1"/>
    <col min="12288" max="12288" width="26" style="463" customWidth="1"/>
    <col min="12289" max="12289" width="9" style="463" customWidth="1"/>
    <col min="12290" max="12290" width="23" style="463" customWidth="1"/>
    <col min="12291" max="12537" width="9.140625" style="463"/>
    <col min="12538" max="12538" width="5.42578125" style="463" customWidth="1"/>
    <col min="12539" max="12539" width="47.7109375" style="463" customWidth="1"/>
    <col min="12540" max="12540" width="10.140625" style="463" customWidth="1"/>
    <col min="12541" max="12541" width="11.7109375" style="463" customWidth="1"/>
    <col min="12542" max="12542" width="10.7109375" style="463" customWidth="1"/>
    <col min="12543" max="12543" width="12.85546875" style="463" customWidth="1"/>
    <col min="12544" max="12544" width="26" style="463" customWidth="1"/>
    <col min="12545" max="12545" width="9" style="463" customWidth="1"/>
    <col min="12546" max="12546" width="23" style="463" customWidth="1"/>
    <col min="12547" max="12793" width="9.140625" style="463"/>
    <col min="12794" max="12794" width="5.42578125" style="463" customWidth="1"/>
    <col min="12795" max="12795" width="47.7109375" style="463" customWidth="1"/>
    <col min="12796" max="12796" width="10.140625" style="463" customWidth="1"/>
    <col min="12797" max="12797" width="11.7109375" style="463" customWidth="1"/>
    <col min="12798" max="12798" width="10.7109375" style="463" customWidth="1"/>
    <col min="12799" max="12799" width="12.85546875" style="463" customWidth="1"/>
    <col min="12800" max="12800" width="26" style="463" customWidth="1"/>
    <col min="12801" max="12801" width="9" style="463" customWidth="1"/>
    <col min="12802" max="12802" width="23" style="463" customWidth="1"/>
    <col min="12803" max="13049" width="9.140625" style="463"/>
    <col min="13050" max="13050" width="5.42578125" style="463" customWidth="1"/>
    <col min="13051" max="13051" width="47.7109375" style="463" customWidth="1"/>
    <col min="13052" max="13052" width="10.140625" style="463" customWidth="1"/>
    <col min="13053" max="13053" width="11.7109375" style="463" customWidth="1"/>
    <col min="13054" max="13054" width="10.7109375" style="463" customWidth="1"/>
    <col min="13055" max="13055" width="12.85546875" style="463" customWidth="1"/>
    <col min="13056" max="13056" width="26" style="463" customWidth="1"/>
    <col min="13057" max="13057" width="9" style="463" customWidth="1"/>
    <col min="13058" max="13058" width="23" style="463" customWidth="1"/>
    <col min="13059" max="13305" width="9.140625" style="463"/>
    <col min="13306" max="13306" width="5.42578125" style="463" customWidth="1"/>
    <col min="13307" max="13307" width="47.7109375" style="463" customWidth="1"/>
    <col min="13308" max="13308" width="10.140625" style="463" customWidth="1"/>
    <col min="13309" max="13309" width="11.7109375" style="463" customWidth="1"/>
    <col min="13310" max="13310" width="10.7109375" style="463" customWidth="1"/>
    <col min="13311" max="13311" width="12.85546875" style="463" customWidth="1"/>
    <col min="13312" max="13312" width="26" style="463" customWidth="1"/>
    <col min="13313" max="13313" width="9" style="463" customWidth="1"/>
    <col min="13314" max="13314" width="23" style="463" customWidth="1"/>
    <col min="13315" max="13561" width="9.140625" style="463"/>
    <col min="13562" max="13562" width="5.42578125" style="463" customWidth="1"/>
    <col min="13563" max="13563" width="47.7109375" style="463" customWidth="1"/>
    <col min="13564" max="13564" width="10.140625" style="463" customWidth="1"/>
    <col min="13565" max="13565" width="11.7109375" style="463" customWidth="1"/>
    <col min="13566" max="13566" width="10.7109375" style="463" customWidth="1"/>
    <col min="13567" max="13567" width="12.85546875" style="463" customWidth="1"/>
    <col min="13568" max="13568" width="26" style="463" customWidth="1"/>
    <col min="13569" max="13569" width="9" style="463" customWidth="1"/>
    <col min="13570" max="13570" width="23" style="463" customWidth="1"/>
    <col min="13571" max="13817" width="9.140625" style="463"/>
    <col min="13818" max="13818" width="5.42578125" style="463" customWidth="1"/>
    <col min="13819" max="13819" width="47.7109375" style="463" customWidth="1"/>
    <col min="13820" max="13820" width="10.140625" style="463" customWidth="1"/>
    <col min="13821" max="13821" width="11.7109375" style="463" customWidth="1"/>
    <col min="13822" max="13822" width="10.7109375" style="463" customWidth="1"/>
    <col min="13823" max="13823" width="12.85546875" style="463" customWidth="1"/>
    <col min="13824" max="13824" width="26" style="463" customWidth="1"/>
    <col min="13825" max="13825" width="9" style="463" customWidth="1"/>
    <col min="13826" max="13826" width="23" style="463" customWidth="1"/>
    <col min="13827" max="14073" width="9.140625" style="463"/>
    <col min="14074" max="14074" width="5.42578125" style="463" customWidth="1"/>
    <col min="14075" max="14075" width="47.7109375" style="463" customWidth="1"/>
    <col min="14076" max="14076" width="10.140625" style="463" customWidth="1"/>
    <col min="14077" max="14077" width="11.7109375" style="463" customWidth="1"/>
    <col min="14078" max="14078" width="10.7109375" style="463" customWidth="1"/>
    <col min="14079" max="14079" width="12.85546875" style="463" customWidth="1"/>
    <col min="14080" max="14080" width="26" style="463" customWidth="1"/>
    <col min="14081" max="14081" width="9" style="463" customWidth="1"/>
    <col min="14082" max="14082" width="23" style="463" customWidth="1"/>
    <col min="14083" max="14329" width="9.140625" style="463"/>
    <col min="14330" max="14330" width="5.42578125" style="463" customWidth="1"/>
    <col min="14331" max="14331" width="47.7109375" style="463" customWidth="1"/>
    <col min="14332" max="14332" width="10.140625" style="463" customWidth="1"/>
    <col min="14333" max="14333" width="11.7109375" style="463" customWidth="1"/>
    <col min="14334" max="14334" width="10.7109375" style="463" customWidth="1"/>
    <col min="14335" max="14335" width="12.85546875" style="463" customWidth="1"/>
    <col min="14336" max="14336" width="26" style="463" customWidth="1"/>
    <col min="14337" max="14337" width="9" style="463" customWidth="1"/>
    <col min="14338" max="14338" width="23" style="463" customWidth="1"/>
    <col min="14339" max="14585" width="9.140625" style="463"/>
    <col min="14586" max="14586" width="5.42578125" style="463" customWidth="1"/>
    <col min="14587" max="14587" width="47.7109375" style="463" customWidth="1"/>
    <col min="14588" max="14588" width="10.140625" style="463" customWidth="1"/>
    <col min="14589" max="14589" width="11.7109375" style="463" customWidth="1"/>
    <col min="14590" max="14590" width="10.7109375" style="463" customWidth="1"/>
    <col min="14591" max="14591" width="12.85546875" style="463" customWidth="1"/>
    <col min="14592" max="14592" width="26" style="463" customWidth="1"/>
    <col min="14593" max="14593" width="9" style="463" customWidth="1"/>
    <col min="14594" max="14594" width="23" style="463" customWidth="1"/>
    <col min="14595" max="14841" width="9.140625" style="463"/>
    <col min="14842" max="14842" width="5.42578125" style="463" customWidth="1"/>
    <col min="14843" max="14843" width="47.7109375" style="463" customWidth="1"/>
    <col min="14844" max="14844" width="10.140625" style="463" customWidth="1"/>
    <col min="14845" max="14845" width="11.7109375" style="463" customWidth="1"/>
    <col min="14846" max="14846" width="10.7109375" style="463" customWidth="1"/>
    <col min="14847" max="14847" width="12.85546875" style="463" customWidth="1"/>
    <col min="14848" max="14848" width="26" style="463" customWidth="1"/>
    <col min="14849" max="14849" width="9" style="463" customWidth="1"/>
    <col min="14850" max="14850" width="23" style="463" customWidth="1"/>
    <col min="14851" max="15097" width="9.140625" style="463"/>
    <col min="15098" max="15098" width="5.42578125" style="463" customWidth="1"/>
    <col min="15099" max="15099" width="47.7109375" style="463" customWidth="1"/>
    <col min="15100" max="15100" width="10.140625" style="463" customWidth="1"/>
    <col min="15101" max="15101" width="11.7109375" style="463" customWidth="1"/>
    <col min="15102" max="15102" width="10.7109375" style="463" customWidth="1"/>
    <col min="15103" max="15103" width="12.85546875" style="463" customWidth="1"/>
    <col min="15104" max="15104" width="26" style="463" customWidth="1"/>
    <col min="15105" max="15105" width="9" style="463" customWidth="1"/>
    <col min="15106" max="15106" width="23" style="463" customWidth="1"/>
    <col min="15107" max="15353" width="9.140625" style="463"/>
    <col min="15354" max="15354" width="5.42578125" style="463" customWidth="1"/>
    <col min="15355" max="15355" width="47.7109375" style="463" customWidth="1"/>
    <col min="15356" max="15356" width="10.140625" style="463" customWidth="1"/>
    <col min="15357" max="15357" width="11.7109375" style="463" customWidth="1"/>
    <col min="15358" max="15358" width="10.7109375" style="463" customWidth="1"/>
    <col min="15359" max="15359" width="12.85546875" style="463" customWidth="1"/>
    <col min="15360" max="15360" width="26" style="463" customWidth="1"/>
    <col min="15361" max="15361" width="9" style="463" customWidth="1"/>
    <col min="15362" max="15362" width="23" style="463" customWidth="1"/>
    <col min="15363" max="15609" width="9.140625" style="463"/>
    <col min="15610" max="15610" width="5.42578125" style="463" customWidth="1"/>
    <col min="15611" max="15611" width="47.7109375" style="463" customWidth="1"/>
    <col min="15612" max="15612" width="10.140625" style="463" customWidth="1"/>
    <col min="15613" max="15613" width="11.7109375" style="463" customWidth="1"/>
    <col min="15614" max="15614" width="10.7109375" style="463" customWidth="1"/>
    <col min="15615" max="15615" width="12.85546875" style="463" customWidth="1"/>
    <col min="15616" max="15616" width="26" style="463" customWidth="1"/>
    <col min="15617" max="15617" width="9" style="463" customWidth="1"/>
    <col min="15618" max="15618" width="23" style="463" customWidth="1"/>
    <col min="15619" max="15865" width="9.140625" style="463"/>
    <col min="15866" max="15866" width="5.42578125" style="463" customWidth="1"/>
    <col min="15867" max="15867" width="47.7109375" style="463" customWidth="1"/>
    <col min="15868" max="15868" width="10.140625" style="463" customWidth="1"/>
    <col min="15869" max="15869" width="11.7109375" style="463" customWidth="1"/>
    <col min="15870" max="15870" width="10.7109375" style="463" customWidth="1"/>
    <col min="15871" max="15871" width="12.85546875" style="463" customWidth="1"/>
    <col min="15872" max="15872" width="26" style="463" customWidth="1"/>
    <col min="15873" max="15873" width="9" style="463" customWidth="1"/>
    <col min="15874" max="15874" width="23" style="463" customWidth="1"/>
    <col min="15875" max="16121" width="9.140625" style="463"/>
    <col min="16122" max="16122" width="5.42578125" style="463" customWidth="1"/>
    <col min="16123" max="16123" width="47.7109375" style="463" customWidth="1"/>
    <col min="16124" max="16124" width="10.140625" style="463" customWidth="1"/>
    <col min="16125" max="16125" width="11.7109375" style="463" customWidth="1"/>
    <col min="16126" max="16126" width="10.7109375" style="463" customWidth="1"/>
    <col min="16127" max="16127" width="12.85546875" style="463" customWidth="1"/>
    <col min="16128" max="16128" width="26" style="463" customWidth="1"/>
    <col min="16129" max="16129" width="9" style="463" customWidth="1"/>
    <col min="16130" max="16130" width="23" style="463" customWidth="1"/>
    <col min="16131" max="16384" width="9.140625" style="463"/>
  </cols>
  <sheetData>
    <row r="1" spans="1:6" s="453" customFormat="1" ht="17.25" customHeight="1" x14ac:dyDescent="0.2">
      <c r="A1" s="452" t="s">
        <v>362</v>
      </c>
      <c r="B1" s="452" t="s">
        <v>363</v>
      </c>
      <c r="C1" s="507" t="s">
        <v>364</v>
      </c>
      <c r="D1" s="507" t="s">
        <v>365</v>
      </c>
      <c r="E1" s="507" t="s">
        <v>366</v>
      </c>
      <c r="F1" s="536" t="s">
        <v>367</v>
      </c>
    </row>
    <row r="2" spans="1:6" s="453" customFormat="1" ht="9.4" customHeight="1" x14ac:dyDescent="0.25">
      <c r="A2" s="454"/>
      <c r="B2" s="455"/>
      <c r="C2" s="520"/>
      <c r="D2" s="508"/>
      <c r="E2" s="508"/>
      <c r="F2" s="537"/>
    </row>
    <row r="3" spans="1:6" s="453" customFormat="1" ht="17.25" customHeight="1" x14ac:dyDescent="0.2">
      <c r="A3" s="454"/>
      <c r="B3" s="797" t="s">
        <v>562</v>
      </c>
      <c r="C3" s="797"/>
      <c r="D3" s="797"/>
      <c r="E3" s="797"/>
      <c r="F3" s="797"/>
    </row>
    <row r="4" spans="1:6" s="453" customFormat="1" ht="12.4" customHeight="1" x14ac:dyDescent="0.25">
      <c r="A4" s="454"/>
      <c r="B4" s="455"/>
      <c r="C4" s="520"/>
      <c r="D4" s="508"/>
      <c r="E4" s="508"/>
      <c r="F4" s="537"/>
    </row>
    <row r="5" spans="1:6" s="453" customFormat="1" ht="70.7" customHeight="1" x14ac:dyDescent="0.2">
      <c r="A5" s="457"/>
      <c r="B5" s="458" t="s">
        <v>563</v>
      </c>
      <c r="C5" s="520"/>
      <c r="D5" s="508"/>
      <c r="E5" s="508"/>
      <c r="F5" s="537"/>
    </row>
    <row r="6" spans="1:6" s="453" customFormat="1" ht="13.5" customHeight="1" x14ac:dyDescent="0.2">
      <c r="A6" s="457"/>
      <c r="B6" s="458"/>
      <c r="C6" s="520"/>
      <c r="D6" s="508"/>
      <c r="E6" s="508"/>
      <c r="F6" s="537"/>
    </row>
    <row r="7" spans="1:6" s="453" customFormat="1" ht="17.25" customHeight="1" x14ac:dyDescent="0.2">
      <c r="A7" s="459" t="s">
        <v>564</v>
      </c>
      <c r="B7" s="460" t="s">
        <v>565</v>
      </c>
      <c r="C7" s="520"/>
      <c r="D7" s="508"/>
      <c r="E7" s="508"/>
      <c r="F7" s="537"/>
    </row>
    <row r="8" spans="1:6" s="453" customFormat="1" ht="24" customHeight="1" x14ac:dyDescent="0.2">
      <c r="A8" s="457"/>
      <c r="B8" s="458"/>
      <c r="C8" s="520"/>
      <c r="D8" s="508"/>
      <c r="E8" s="508"/>
      <c r="F8" s="537"/>
    </row>
    <row r="9" spans="1:6" s="453" customFormat="1" ht="63.75" customHeight="1" x14ac:dyDescent="0.2">
      <c r="A9" s="461" t="s">
        <v>7</v>
      </c>
      <c r="B9" s="486" t="s">
        <v>566</v>
      </c>
      <c r="C9" s="520"/>
      <c r="D9" s="508"/>
      <c r="E9" s="508"/>
      <c r="F9" s="537"/>
    </row>
    <row r="10" spans="1:6" ht="15.75" customHeight="1" x14ac:dyDescent="0.2">
      <c r="A10" s="462"/>
      <c r="B10" s="458"/>
      <c r="C10" s="512" t="s">
        <v>9</v>
      </c>
      <c r="D10" s="509">
        <v>1.5</v>
      </c>
      <c r="E10" s="509"/>
      <c r="F10" s="538"/>
    </row>
    <row r="11" spans="1:6" s="453" customFormat="1" ht="15.75" customHeight="1" x14ac:dyDescent="0.2">
      <c r="A11" s="457"/>
      <c r="B11" s="458"/>
      <c r="C11" s="520"/>
      <c r="D11" s="508"/>
      <c r="E11" s="508"/>
      <c r="F11" s="537"/>
    </row>
    <row r="12" spans="1:6" s="453" customFormat="1" ht="80.25" customHeight="1" x14ac:dyDescent="0.2">
      <c r="A12" s="461" t="s">
        <v>10</v>
      </c>
      <c r="B12" s="464" t="s">
        <v>567</v>
      </c>
      <c r="C12" s="520"/>
      <c r="D12" s="508"/>
      <c r="E12" s="508"/>
      <c r="F12" s="537"/>
    </row>
    <row r="13" spans="1:6" ht="17.25" customHeight="1" x14ac:dyDescent="0.2">
      <c r="A13" s="462"/>
      <c r="B13" s="458"/>
      <c r="C13" s="512" t="s">
        <v>16</v>
      </c>
      <c r="D13" s="509">
        <v>1</v>
      </c>
      <c r="E13" s="509"/>
      <c r="F13" s="538"/>
    </row>
    <row r="14" spans="1:6" s="453" customFormat="1" ht="17.25" customHeight="1" x14ac:dyDescent="0.2">
      <c r="A14" s="457"/>
      <c r="B14" s="458"/>
      <c r="C14" s="520"/>
      <c r="D14" s="508"/>
      <c r="E14" s="508"/>
      <c r="F14" s="537"/>
    </row>
    <row r="15" spans="1:6" s="453" customFormat="1" ht="28.5" customHeight="1" x14ac:dyDescent="0.2">
      <c r="A15" s="461" t="s">
        <v>12</v>
      </c>
      <c r="B15" s="458" t="s">
        <v>568</v>
      </c>
      <c r="C15" s="520"/>
      <c r="D15" s="508"/>
      <c r="E15" s="508"/>
      <c r="F15" s="537"/>
    </row>
    <row r="16" spans="1:6" ht="16.5" customHeight="1" x14ac:dyDescent="0.2">
      <c r="A16" s="462"/>
      <c r="B16" s="465"/>
      <c r="C16" s="512" t="s">
        <v>17</v>
      </c>
      <c r="D16" s="509">
        <v>25</v>
      </c>
      <c r="E16" s="509"/>
      <c r="F16" s="538"/>
    </row>
    <row r="17" spans="1:6" s="453" customFormat="1" ht="16.5" customHeight="1" x14ac:dyDescent="0.2">
      <c r="A17" s="457"/>
      <c r="B17" s="458"/>
      <c r="C17" s="520"/>
      <c r="D17" s="508"/>
      <c r="E17" s="508"/>
      <c r="F17" s="537"/>
    </row>
    <row r="18" spans="1:6" s="453" customFormat="1" ht="69" customHeight="1" x14ac:dyDescent="0.2">
      <c r="A18" s="461" t="s">
        <v>13</v>
      </c>
      <c r="B18" s="464" t="s">
        <v>569</v>
      </c>
      <c r="C18" s="520"/>
      <c r="D18" s="508"/>
      <c r="E18" s="508"/>
      <c r="F18" s="537"/>
    </row>
    <row r="19" spans="1:6" ht="16.5" customHeight="1" x14ac:dyDescent="0.2">
      <c r="A19" s="462"/>
      <c r="B19" s="458"/>
      <c r="C19" s="512" t="s">
        <v>16</v>
      </c>
      <c r="D19" s="509">
        <v>1</v>
      </c>
      <c r="E19" s="509"/>
      <c r="F19" s="538"/>
    </row>
    <row r="20" spans="1:6" s="453" customFormat="1" ht="29.25" customHeight="1" x14ac:dyDescent="0.2">
      <c r="A20" s="461" t="s">
        <v>14</v>
      </c>
      <c r="B20" s="458" t="s">
        <v>570</v>
      </c>
      <c r="C20" s="520"/>
      <c r="D20" s="508"/>
      <c r="E20" s="508"/>
      <c r="F20" s="537"/>
    </row>
    <row r="21" spans="1:6" ht="15" customHeight="1" x14ac:dyDescent="0.2">
      <c r="A21" s="462"/>
      <c r="B21" s="458"/>
      <c r="C21" s="512" t="s">
        <v>17</v>
      </c>
      <c r="D21" s="509">
        <v>45</v>
      </c>
      <c r="E21" s="509"/>
      <c r="F21" s="538"/>
    </row>
    <row r="22" spans="1:6" ht="14.25" customHeight="1" x14ac:dyDescent="0.2">
      <c r="A22" s="462"/>
      <c r="B22" s="458"/>
      <c r="C22" s="512"/>
      <c r="D22" s="509"/>
      <c r="E22" s="509"/>
      <c r="F22" s="538"/>
    </row>
    <row r="23" spans="1:6" s="453" customFormat="1" ht="23.25" customHeight="1" x14ac:dyDescent="0.2">
      <c r="A23" s="466"/>
      <c r="B23" s="467" t="s">
        <v>571</v>
      </c>
      <c r="C23" s="510"/>
      <c r="D23" s="522"/>
      <c r="E23" s="522"/>
      <c r="F23" s="539"/>
    </row>
    <row r="24" spans="1:6" s="453" customFormat="1" ht="17.25" customHeight="1" x14ac:dyDescent="0.25">
      <c r="A24" s="457"/>
      <c r="B24" s="455"/>
      <c r="C24" s="520"/>
      <c r="D24" s="508"/>
      <c r="E24" s="508"/>
      <c r="F24" s="537"/>
    </row>
    <row r="25" spans="1:6" s="453" customFormat="1" ht="17.25" customHeight="1" x14ac:dyDescent="0.2">
      <c r="A25" s="459" t="s">
        <v>572</v>
      </c>
      <c r="B25" s="460" t="s">
        <v>573</v>
      </c>
      <c r="C25" s="520"/>
      <c r="D25" s="508"/>
      <c r="E25" s="508"/>
      <c r="F25" s="537"/>
    </row>
    <row r="26" spans="1:6" s="453" customFormat="1" ht="17.25" customHeight="1" x14ac:dyDescent="0.25">
      <c r="A26" s="457"/>
      <c r="B26" s="455"/>
      <c r="C26" s="520"/>
      <c r="D26" s="508"/>
      <c r="E26" s="508"/>
      <c r="F26" s="537"/>
    </row>
    <row r="27" spans="1:6" s="453" customFormat="1" ht="57.95" customHeight="1" x14ac:dyDescent="0.2">
      <c r="A27" s="461" t="s">
        <v>7</v>
      </c>
      <c r="B27" s="468" t="s">
        <v>574</v>
      </c>
      <c r="C27" s="520"/>
      <c r="D27" s="508"/>
      <c r="E27" s="508"/>
      <c r="F27" s="537"/>
    </row>
    <row r="28" spans="1:6" ht="17.25" customHeight="1" x14ac:dyDescent="0.2">
      <c r="A28" s="461"/>
      <c r="B28" s="469"/>
      <c r="C28" s="512" t="s">
        <v>284</v>
      </c>
      <c r="D28" s="509">
        <v>1</v>
      </c>
      <c r="E28" s="509"/>
      <c r="F28" s="538"/>
    </row>
    <row r="29" spans="1:6" s="453" customFormat="1" ht="67.5" customHeight="1" x14ac:dyDescent="0.2">
      <c r="A29" s="461" t="s">
        <v>10</v>
      </c>
      <c r="B29" s="470" t="s">
        <v>575</v>
      </c>
      <c r="C29" s="520"/>
      <c r="D29" s="508"/>
      <c r="E29" s="508"/>
      <c r="F29" s="537"/>
    </row>
    <row r="30" spans="1:6" ht="15.75" customHeight="1" x14ac:dyDescent="0.2">
      <c r="A30" s="462"/>
      <c r="B30" s="469"/>
      <c r="C30" s="512" t="s">
        <v>16</v>
      </c>
      <c r="D30" s="509">
        <v>1</v>
      </c>
      <c r="E30" s="509"/>
      <c r="F30" s="538"/>
    </row>
    <row r="31" spans="1:6" s="453" customFormat="1" ht="15.75" customHeight="1" x14ac:dyDescent="0.25">
      <c r="A31" s="457"/>
      <c r="B31" s="455"/>
      <c r="C31" s="520"/>
      <c r="D31" s="508"/>
      <c r="E31" s="508"/>
      <c r="F31" s="537"/>
    </row>
    <row r="32" spans="1:6" s="453" customFormat="1" ht="56.45" customHeight="1" x14ac:dyDescent="0.2">
      <c r="A32" s="461" t="s">
        <v>12</v>
      </c>
      <c r="B32" s="471" t="s">
        <v>576</v>
      </c>
      <c r="C32" s="511"/>
      <c r="D32" s="523"/>
      <c r="E32" s="524"/>
      <c r="F32" s="538"/>
    </row>
    <row r="33" spans="1:249" s="453" customFormat="1" ht="15.75" customHeight="1" x14ac:dyDescent="0.2">
      <c r="A33" s="461"/>
      <c r="B33" s="472"/>
      <c r="C33" s="512" t="s">
        <v>16</v>
      </c>
      <c r="D33" s="525">
        <v>1</v>
      </c>
      <c r="E33" s="525"/>
      <c r="F33" s="540"/>
    </row>
    <row r="34" spans="1:249" s="453" customFormat="1" ht="15.75" customHeight="1" x14ac:dyDescent="0.2">
      <c r="A34" s="461"/>
      <c r="B34" s="472"/>
      <c r="C34" s="512"/>
      <c r="D34" s="525"/>
      <c r="E34" s="525"/>
      <c r="F34" s="540"/>
    </row>
    <row r="35" spans="1:249" s="453" customFormat="1" ht="79.5" customHeight="1" x14ac:dyDescent="0.2">
      <c r="A35" s="461" t="s">
        <v>13</v>
      </c>
      <c r="B35" s="470" t="s">
        <v>577</v>
      </c>
      <c r="C35" s="512"/>
      <c r="D35" s="525"/>
      <c r="E35" s="525"/>
      <c r="F35" s="540"/>
    </row>
    <row r="36" spans="1:249" s="453" customFormat="1" ht="17.25" customHeight="1" x14ac:dyDescent="0.2">
      <c r="A36" s="461"/>
      <c r="B36" s="472"/>
      <c r="C36" s="512" t="s">
        <v>17</v>
      </c>
      <c r="D36" s="525">
        <v>22</v>
      </c>
      <c r="E36" s="525"/>
      <c r="F36" s="540"/>
    </row>
    <row r="37" spans="1:249" s="453" customFormat="1" ht="17.25" customHeight="1" x14ac:dyDescent="0.2">
      <c r="A37" s="461"/>
      <c r="B37" s="472"/>
      <c r="C37" s="512"/>
      <c r="D37" s="525"/>
      <c r="E37" s="525"/>
      <c r="F37" s="540"/>
    </row>
    <row r="38" spans="1:249" s="453" customFormat="1" ht="27.75" customHeight="1" x14ac:dyDescent="0.2">
      <c r="A38" s="461" t="s">
        <v>14</v>
      </c>
      <c r="B38" s="458" t="s">
        <v>578</v>
      </c>
      <c r="C38" s="512"/>
      <c r="D38" s="525"/>
      <c r="E38" s="525"/>
      <c r="F38" s="540"/>
    </row>
    <row r="39" spans="1:249" s="453" customFormat="1" ht="15.75" customHeight="1" x14ac:dyDescent="0.2">
      <c r="A39" s="461"/>
      <c r="B39" s="472"/>
      <c r="C39" s="512" t="s">
        <v>11</v>
      </c>
      <c r="D39" s="525">
        <v>9</v>
      </c>
      <c r="E39" s="525"/>
      <c r="F39" s="540"/>
    </row>
    <row r="40" spans="1:249" s="453" customFormat="1" ht="15.75" customHeight="1" x14ac:dyDescent="0.2">
      <c r="A40" s="461"/>
      <c r="B40" s="472"/>
      <c r="C40" s="512"/>
      <c r="D40" s="525"/>
      <c r="E40" s="525"/>
      <c r="F40" s="540"/>
    </row>
    <row r="41" spans="1:249" s="453" customFormat="1" ht="39" customHeight="1" x14ac:dyDescent="0.2">
      <c r="A41" s="461" t="s">
        <v>15</v>
      </c>
      <c r="B41" s="458" t="s">
        <v>579</v>
      </c>
      <c r="C41" s="512"/>
      <c r="D41" s="525"/>
      <c r="E41" s="525"/>
      <c r="F41" s="540"/>
    </row>
    <row r="42" spans="1:249" s="453" customFormat="1" ht="17.25" customHeight="1" x14ac:dyDescent="0.2">
      <c r="A42" s="461"/>
      <c r="B42" s="465" t="s">
        <v>580</v>
      </c>
      <c r="C42" s="512" t="s">
        <v>17</v>
      </c>
      <c r="D42" s="525">
        <v>42</v>
      </c>
      <c r="E42" s="525"/>
      <c r="F42" s="540"/>
    </row>
    <row r="43" spans="1:249" s="474" customFormat="1" ht="13.15" customHeight="1" x14ac:dyDescent="0.2">
      <c r="A43" s="473"/>
      <c r="B43" s="465" t="s">
        <v>581</v>
      </c>
      <c r="C43" s="513" t="s">
        <v>17</v>
      </c>
      <c r="D43" s="526">
        <v>29</v>
      </c>
      <c r="E43" s="518"/>
      <c r="F43" s="541"/>
      <c r="IO43" s="475"/>
    </row>
    <row r="44" spans="1:249" s="474" customFormat="1" ht="13.15" customHeight="1" x14ac:dyDescent="0.2">
      <c r="A44" s="473"/>
      <c r="B44" s="465" t="s">
        <v>582</v>
      </c>
      <c r="C44" s="513" t="s">
        <v>17</v>
      </c>
      <c r="D44" s="526">
        <v>24</v>
      </c>
      <c r="E44" s="518"/>
      <c r="F44" s="541"/>
      <c r="IO44" s="475"/>
    </row>
    <row r="45" spans="1:249" s="453" customFormat="1" ht="17.25" customHeight="1" x14ac:dyDescent="0.2">
      <c r="A45" s="461"/>
      <c r="B45" s="472"/>
      <c r="C45" s="512"/>
      <c r="D45" s="525"/>
      <c r="E45" s="525"/>
      <c r="F45" s="540"/>
    </row>
    <row r="46" spans="1:249" s="453" customFormat="1" ht="117" customHeight="1" x14ac:dyDescent="0.2">
      <c r="A46" s="461" t="s">
        <v>32</v>
      </c>
      <c r="B46" s="458" t="s">
        <v>583</v>
      </c>
      <c r="C46" s="512"/>
      <c r="D46" s="525"/>
      <c r="E46" s="525"/>
      <c r="F46" s="540"/>
    </row>
    <row r="47" spans="1:249" s="474" customFormat="1" ht="13.15" customHeight="1" x14ac:dyDescent="0.2">
      <c r="A47" s="473"/>
      <c r="B47" s="465" t="s">
        <v>584</v>
      </c>
      <c r="C47" s="513"/>
      <c r="D47" s="526"/>
      <c r="E47" s="518"/>
      <c r="F47" s="541"/>
      <c r="IO47" s="475"/>
    </row>
    <row r="48" spans="1:249" s="474" customFormat="1" ht="13.15" customHeight="1" x14ac:dyDescent="0.2">
      <c r="A48" s="473"/>
      <c r="B48" s="465" t="s">
        <v>585</v>
      </c>
      <c r="C48" s="513"/>
      <c r="D48" s="526"/>
      <c r="E48" s="518"/>
      <c r="F48" s="541"/>
      <c r="IO48" s="475"/>
    </row>
    <row r="49" spans="1:249" s="474" customFormat="1" ht="13.15" customHeight="1" x14ac:dyDescent="0.2">
      <c r="A49" s="473"/>
      <c r="B49" s="465" t="s">
        <v>586</v>
      </c>
      <c r="C49" s="513"/>
      <c r="D49" s="526"/>
      <c r="E49" s="518"/>
      <c r="F49" s="541"/>
      <c r="IO49" s="475"/>
    </row>
    <row r="50" spans="1:249" s="474" customFormat="1" ht="13.15" customHeight="1" x14ac:dyDescent="0.2">
      <c r="A50" s="473"/>
      <c r="B50" s="465" t="s">
        <v>587</v>
      </c>
      <c r="C50" s="513"/>
      <c r="D50" s="526"/>
      <c r="E50" s="518"/>
      <c r="F50" s="541"/>
      <c r="IO50" s="475"/>
    </row>
    <row r="51" spans="1:249" s="474" customFormat="1" ht="13.15" customHeight="1" x14ac:dyDescent="0.2">
      <c r="A51" s="473"/>
      <c r="B51" s="465"/>
      <c r="C51" s="513" t="s">
        <v>16</v>
      </c>
      <c r="D51" s="526">
        <v>1</v>
      </c>
      <c r="E51" s="518"/>
      <c r="F51" s="541"/>
      <c r="IO51" s="475"/>
    </row>
    <row r="52" spans="1:249" s="474" customFormat="1" ht="13.15" customHeight="1" x14ac:dyDescent="0.2">
      <c r="A52" s="473"/>
      <c r="B52" s="465"/>
      <c r="C52" s="513"/>
      <c r="D52" s="526"/>
      <c r="E52" s="518"/>
      <c r="F52" s="541"/>
      <c r="IO52" s="475"/>
    </row>
    <row r="53" spans="1:249" s="474" customFormat="1" ht="81.75" customHeight="1" x14ac:dyDescent="0.2">
      <c r="A53" s="461" t="s">
        <v>33</v>
      </c>
      <c r="B53" s="458" t="s">
        <v>588</v>
      </c>
      <c r="C53" s="513"/>
      <c r="D53" s="526"/>
      <c r="E53" s="518"/>
      <c r="F53" s="541"/>
      <c r="IO53" s="475"/>
    </row>
    <row r="54" spans="1:249" s="474" customFormat="1" ht="13.15" customHeight="1" x14ac:dyDescent="0.2">
      <c r="A54" s="473"/>
      <c r="B54" s="465"/>
      <c r="C54" s="513" t="s">
        <v>16</v>
      </c>
      <c r="D54" s="526">
        <v>1</v>
      </c>
      <c r="E54" s="518"/>
      <c r="F54" s="541"/>
      <c r="IO54" s="475"/>
    </row>
    <row r="55" spans="1:249" s="474" customFormat="1" ht="13.15" customHeight="1" x14ac:dyDescent="0.2">
      <c r="A55" s="473"/>
      <c r="B55" s="465"/>
      <c r="C55" s="513"/>
      <c r="D55" s="526"/>
      <c r="E55" s="518"/>
      <c r="F55" s="541"/>
      <c r="IO55" s="475"/>
    </row>
    <row r="56" spans="1:249" s="474" customFormat="1" ht="78.75" customHeight="1" x14ac:dyDescent="0.2">
      <c r="A56" s="461" t="s">
        <v>44</v>
      </c>
      <c r="B56" s="458" t="s">
        <v>589</v>
      </c>
      <c r="C56" s="513"/>
      <c r="D56" s="526"/>
      <c r="E56" s="518"/>
      <c r="F56" s="541"/>
      <c r="IO56" s="475"/>
    </row>
    <row r="57" spans="1:249" s="474" customFormat="1" ht="13.15" customHeight="1" x14ac:dyDescent="0.2">
      <c r="A57" s="473"/>
      <c r="B57" s="465"/>
      <c r="C57" s="513" t="s">
        <v>16</v>
      </c>
      <c r="D57" s="526">
        <v>1</v>
      </c>
      <c r="E57" s="518"/>
      <c r="F57" s="541"/>
      <c r="IO57" s="475"/>
    </row>
    <row r="58" spans="1:249" s="474" customFormat="1" ht="13.15" customHeight="1" x14ac:dyDescent="0.2">
      <c r="A58" s="473"/>
      <c r="B58" s="465"/>
      <c r="C58" s="513"/>
      <c r="D58" s="526"/>
      <c r="E58" s="518"/>
      <c r="F58" s="541"/>
      <c r="IO58" s="475"/>
    </row>
    <row r="59" spans="1:249" s="474" customFormat="1" ht="41.25" customHeight="1" x14ac:dyDescent="0.2">
      <c r="A59" s="461" t="s">
        <v>34</v>
      </c>
      <c r="B59" s="458" t="s">
        <v>590</v>
      </c>
      <c r="C59" s="513"/>
      <c r="D59" s="526"/>
      <c r="E59" s="518"/>
      <c r="F59" s="541"/>
      <c r="IO59" s="475"/>
    </row>
    <row r="60" spans="1:249" s="474" customFormat="1" ht="13.15" customHeight="1" x14ac:dyDescent="0.2">
      <c r="A60" s="473"/>
      <c r="B60" s="465" t="s">
        <v>591</v>
      </c>
      <c r="C60" s="513" t="s">
        <v>17</v>
      </c>
      <c r="D60" s="526">
        <v>28</v>
      </c>
      <c r="E60" s="518"/>
      <c r="F60" s="541"/>
      <c r="IO60" s="475"/>
    </row>
    <row r="61" spans="1:249" s="474" customFormat="1" ht="13.15" customHeight="1" x14ac:dyDescent="0.2">
      <c r="A61" s="473"/>
      <c r="B61" s="465"/>
      <c r="C61" s="513"/>
      <c r="D61" s="526"/>
      <c r="E61" s="518"/>
      <c r="F61" s="541"/>
      <c r="IO61" s="475"/>
    </row>
    <row r="62" spans="1:249" s="453" customFormat="1" ht="117.75" customHeight="1" x14ac:dyDescent="0.2">
      <c r="A62" s="461" t="s">
        <v>35</v>
      </c>
      <c r="B62" s="458" t="s">
        <v>592</v>
      </c>
      <c r="C62" s="511"/>
      <c r="D62" s="523"/>
      <c r="E62" s="523"/>
      <c r="F62" s="539"/>
    </row>
    <row r="63" spans="1:249" ht="15.75" customHeight="1" x14ac:dyDescent="0.2">
      <c r="A63" s="461"/>
      <c r="B63" s="465" t="s">
        <v>593</v>
      </c>
      <c r="C63" s="511" t="s">
        <v>17</v>
      </c>
      <c r="D63" s="523">
        <v>2</v>
      </c>
      <c r="E63" s="523"/>
      <c r="F63" s="542"/>
    </row>
    <row r="64" spans="1:249" ht="15.75" customHeight="1" x14ac:dyDescent="0.2">
      <c r="A64" s="461"/>
      <c r="B64" s="465" t="s">
        <v>594</v>
      </c>
      <c r="C64" s="511" t="s">
        <v>17</v>
      </c>
      <c r="D64" s="523">
        <v>10</v>
      </c>
      <c r="E64" s="523"/>
      <c r="F64" s="542"/>
    </row>
    <row r="65" spans="1:249" s="474" customFormat="1" ht="15.75" customHeight="1" x14ac:dyDescent="0.2">
      <c r="A65" s="476"/>
      <c r="B65" s="465" t="s">
        <v>595</v>
      </c>
      <c r="C65" s="513" t="s">
        <v>17</v>
      </c>
      <c r="D65" s="526">
        <v>6</v>
      </c>
      <c r="E65" s="527"/>
      <c r="F65" s="541"/>
      <c r="IO65"/>
    </row>
    <row r="66" spans="1:249" s="474" customFormat="1" ht="15.75" customHeight="1" x14ac:dyDescent="0.2">
      <c r="A66" s="476"/>
      <c r="B66" s="465" t="s">
        <v>596</v>
      </c>
      <c r="C66" s="513" t="s">
        <v>17</v>
      </c>
      <c r="D66" s="526">
        <v>38</v>
      </c>
      <c r="E66" s="527"/>
      <c r="F66" s="541"/>
      <c r="IO66"/>
    </row>
    <row r="67" spans="1:249" s="474" customFormat="1" ht="20.45" customHeight="1" x14ac:dyDescent="0.2">
      <c r="A67" s="476"/>
      <c r="B67" s="465"/>
      <c r="C67" s="513"/>
      <c r="D67" s="526"/>
      <c r="E67" s="527"/>
      <c r="F67" s="541"/>
      <c r="IO67"/>
    </row>
    <row r="68" spans="1:249" s="474" customFormat="1" ht="131.25" customHeight="1" x14ac:dyDescent="0.2">
      <c r="A68" s="461" t="s">
        <v>36</v>
      </c>
      <c r="B68" s="458" t="s">
        <v>597</v>
      </c>
      <c r="C68" s="513"/>
      <c r="D68" s="526"/>
      <c r="E68" s="527"/>
      <c r="F68" s="541"/>
      <c r="IO68"/>
    </row>
    <row r="69" spans="1:249" ht="15.75" customHeight="1" x14ac:dyDescent="0.2">
      <c r="A69" s="461"/>
      <c r="B69" s="465" t="s">
        <v>593</v>
      </c>
      <c r="C69" s="511" t="s">
        <v>17</v>
      </c>
      <c r="D69" s="523">
        <v>4</v>
      </c>
      <c r="E69" s="523"/>
      <c r="F69" s="542"/>
    </row>
    <row r="70" spans="1:249" s="474" customFormat="1" ht="18.75" customHeight="1" x14ac:dyDescent="0.2">
      <c r="A70" s="476"/>
      <c r="B70" s="465"/>
      <c r="C70" s="513"/>
      <c r="D70" s="526"/>
      <c r="E70" s="527"/>
      <c r="F70" s="541"/>
      <c r="IO70"/>
    </row>
    <row r="71" spans="1:249" s="453" customFormat="1" ht="117" customHeight="1" x14ac:dyDescent="0.2">
      <c r="A71" s="461" t="s">
        <v>37</v>
      </c>
      <c r="B71" s="458" t="s">
        <v>598</v>
      </c>
      <c r="C71" s="512"/>
      <c r="D71" s="523"/>
      <c r="E71" s="523"/>
      <c r="F71" s="540"/>
    </row>
    <row r="72" spans="1:249" s="453" customFormat="1" ht="18.75" customHeight="1" x14ac:dyDescent="0.2">
      <c r="A72" s="457"/>
      <c r="B72" s="465" t="s">
        <v>596</v>
      </c>
      <c r="C72" s="513" t="s">
        <v>17</v>
      </c>
      <c r="D72" s="526">
        <v>16</v>
      </c>
      <c r="E72" s="527"/>
      <c r="F72" s="541"/>
    </row>
    <row r="73" spans="1:249" s="453" customFormat="1" ht="18.75" customHeight="1" x14ac:dyDescent="0.2">
      <c r="A73" s="457"/>
      <c r="B73" s="465" t="s">
        <v>595</v>
      </c>
      <c r="C73" s="513" t="s">
        <v>17</v>
      </c>
      <c r="D73" s="526">
        <v>2</v>
      </c>
      <c r="E73" s="527"/>
      <c r="F73" s="541"/>
    </row>
    <row r="74" spans="1:249" ht="18.75" customHeight="1" x14ac:dyDescent="0.2">
      <c r="A74" s="461"/>
      <c r="B74" s="465" t="s">
        <v>594</v>
      </c>
      <c r="C74" s="511" t="s">
        <v>17</v>
      </c>
      <c r="D74" s="523">
        <v>7</v>
      </c>
      <c r="E74" s="523"/>
      <c r="F74" s="542"/>
    </row>
    <row r="75" spans="1:249" s="453" customFormat="1" ht="17.25" customHeight="1" x14ac:dyDescent="0.25">
      <c r="A75" s="457"/>
      <c r="B75" s="455"/>
      <c r="C75" s="512"/>
      <c r="D75" s="523"/>
      <c r="E75" s="523"/>
      <c r="F75" s="540"/>
    </row>
    <row r="76" spans="1:249" s="453" customFormat="1" ht="68.099999999999994" customHeight="1" x14ac:dyDescent="0.2">
      <c r="A76" s="461" t="s">
        <v>93</v>
      </c>
      <c r="B76" s="470" t="s">
        <v>599</v>
      </c>
      <c r="C76" s="512"/>
      <c r="D76" s="523"/>
      <c r="E76" s="523"/>
      <c r="F76" s="540"/>
    </row>
    <row r="77" spans="1:249" s="474" customFormat="1" ht="18.75" customHeight="1" x14ac:dyDescent="0.2">
      <c r="A77" s="473"/>
      <c r="B77" s="465" t="s">
        <v>600</v>
      </c>
      <c r="C77" s="513" t="s">
        <v>17</v>
      </c>
      <c r="D77" s="526">
        <v>26</v>
      </c>
      <c r="E77" s="527"/>
      <c r="F77" s="541"/>
      <c r="IO77" s="475"/>
    </row>
    <row r="78" spans="1:249" s="453" customFormat="1" ht="17.25" customHeight="1" x14ac:dyDescent="0.25">
      <c r="A78" s="457"/>
      <c r="B78" s="455"/>
      <c r="C78" s="512"/>
      <c r="D78" s="523"/>
      <c r="E78" s="523"/>
      <c r="F78" s="540"/>
    </row>
    <row r="79" spans="1:249" s="453" customFormat="1" ht="41.25" customHeight="1" x14ac:dyDescent="0.2">
      <c r="A79" s="461" t="s">
        <v>94</v>
      </c>
      <c r="B79" s="458" t="s">
        <v>601</v>
      </c>
      <c r="C79" s="512"/>
      <c r="D79" s="523"/>
      <c r="E79" s="523"/>
      <c r="F79" s="540"/>
    </row>
    <row r="80" spans="1:249" s="453" customFormat="1" ht="15.75" customHeight="1" x14ac:dyDescent="0.2">
      <c r="A80" s="457"/>
      <c r="B80" s="465" t="s">
        <v>602</v>
      </c>
      <c r="C80" s="512" t="s">
        <v>16</v>
      </c>
      <c r="D80" s="523">
        <v>1</v>
      </c>
      <c r="E80" s="523"/>
      <c r="F80" s="540"/>
    </row>
    <row r="81" spans="1:6" s="453" customFormat="1" ht="15.75" customHeight="1" x14ac:dyDescent="0.2">
      <c r="A81" s="457"/>
      <c r="B81" s="465" t="s">
        <v>739</v>
      </c>
      <c r="C81" s="512" t="s">
        <v>16</v>
      </c>
      <c r="D81" s="523">
        <v>1</v>
      </c>
      <c r="E81" s="523"/>
      <c r="F81" s="540"/>
    </row>
    <row r="82" spans="1:6" s="453" customFormat="1" ht="17.25" customHeight="1" x14ac:dyDescent="0.2">
      <c r="A82" s="457"/>
      <c r="B82" s="465"/>
      <c r="C82" s="512"/>
      <c r="D82" s="523"/>
      <c r="E82" s="523"/>
      <c r="F82" s="540"/>
    </row>
    <row r="83" spans="1:6" s="453" customFormat="1" ht="28.5" customHeight="1" x14ac:dyDescent="0.2">
      <c r="A83" s="461" t="s">
        <v>96</v>
      </c>
      <c r="B83" s="458" t="s">
        <v>603</v>
      </c>
      <c r="C83" s="512"/>
      <c r="D83" s="523"/>
      <c r="E83" s="523"/>
      <c r="F83" s="540"/>
    </row>
    <row r="84" spans="1:6" s="474" customFormat="1" ht="17.45" customHeight="1" x14ac:dyDescent="0.2">
      <c r="A84" s="478"/>
      <c r="B84" s="465" t="s">
        <v>604</v>
      </c>
      <c r="C84" s="513" t="s">
        <v>16</v>
      </c>
      <c r="D84" s="527">
        <v>1</v>
      </c>
      <c r="E84" s="526"/>
      <c r="F84" s="518"/>
    </row>
    <row r="85" spans="1:6" s="474" customFormat="1" ht="17.45" customHeight="1" x14ac:dyDescent="0.2">
      <c r="A85" s="478"/>
      <c r="B85" s="465" t="s">
        <v>605</v>
      </c>
      <c r="C85" s="513" t="s">
        <v>16</v>
      </c>
      <c r="D85" s="527">
        <v>2</v>
      </c>
      <c r="E85" s="526"/>
      <c r="F85" s="518"/>
    </row>
    <row r="86" spans="1:6" s="453" customFormat="1" ht="12.4" customHeight="1" x14ac:dyDescent="0.2">
      <c r="A86" s="454"/>
      <c r="B86" s="456"/>
      <c r="C86" s="520"/>
      <c r="D86" s="523"/>
      <c r="E86" s="523"/>
      <c r="F86" s="540"/>
    </row>
    <row r="87" spans="1:6" s="453" customFormat="1" ht="27" customHeight="1" x14ac:dyDescent="0.2">
      <c r="A87" s="461" t="s">
        <v>101</v>
      </c>
      <c r="B87" s="458" t="s">
        <v>606</v>
      </c>
      <c r="C87" s="512"/>
      <c r="D87" s="525"/>
      <c r="E87" s="524"/>
      <c r="F87" s="538"/>
    </row>
    <row r="88" spans="1:6" s="453" customFormat="1" ht="16.5" customHeight="1" x14ac:dyDescent="0.2">
      <c r="A88" s="454"/>
      <c r="B88" s="465" t="s">
        <v>607</v>
      </c>
      <c r="C88" s="512" t="s">
        <v>16</v>
      </c>
      <c r="D88" s="525">
        <v>13</v>
      </c>
      <c r="E88" s="524"/>
      <c r="F88" s="538"/>
    </row>
    <row r="89" spans="1:6" s="453" customFormat="1" ht="16.5" customHeight="1" x14ac:dyDescent="0.2">
      <c r="A89" s="454"/>
      <c r="B89" s="465"/>
      <c r="C89" s="512"/>
      <c r="D89" s="525"/>
      <c r="E89" s="524"/>
      <c r="F89" s="538"/>
    </row>
    <row r="90" spans="1:6" s="479" customFormat="1" ht="27.75" customHeight="1" x14ac:dyDescent="0.2">
      <c r="A90" s="461" t="s">
        <v>103</v>
      </c>
      <c r="B90" s="458" t="s">
        <v>608</v>
      </c>
      <c r="C90" s="511"/>
      <c r="D90" s="523"/>
      <c r="E90" s="525"/>
      <c r="F90" s="542"/>
    </row>
    <row r="91" spans="1:6" s="479" customFormat="1" ht="15.95" customHeight="1" x14ac:dyDescent="0.2">
      <c r="A91" s="480"/>
      <c r="B91" s="481"/>
      <c r="C91" s="511" t="s">
        <v>17</v>
      </c>
      <c r="D91" s="524">
        <v>208</v>
      </c>
      <c r="E91" s="525"/>
      <c r="F91" s="542"/>
    </row>
    <row r="92" spans="1:6" s="479" customFormat="1" ht="15.75" customHeight="1" x14ac:dyDescent="0.2">
      <c r="A92" s="480"/>
      <c r="B92" s="482"/>
      <c r="C92" s="511"/>
      <c r="D92" s="523"/>
      <c r="E92" s="525"/>
      <c r="F92" s="542"/>
    </row>
    <row r="93" spans="1:6" s="479" customFormat="1" ht="19.5" customHeight="1" x14ac:dyDescent="0.2">
      <c r="A93" s="461" t="s">
        <v>112</v>
      </c>
      <c r="B93" s="464" t="s">
        <v>609</v>
      </c>
      <c r="C93" s="511"/>
      <c r="D93" s="523"/>
      <c r="E93" s="525"/>
      <c r="F93" s="542"/>
    </row>
    <row r="94" spans="1:6" s="479" customFormat="1" ht="19.5" customHeight="1" x14ac:dyDescent="0.2">
      <c r="A94" s="461"/>
      <c r="B94" s="464"/>
      <c r="C94" s="511" t="s">
        <v>17</v>
      </c>
      <c r="D94" s="523">
        <v>208</v>
      </c>
      <c r="E94" s="525"/>
      <c r="F94" s="542"/>
    </row>
    <row r="95" spans="1:6" s="479" customFormat="1" ht="15.75" customHeight="1" x14ac:dyDescent="0.2">
      <c r="A95" s="483"/>
      <c r="B95" s="484"/>
      <c r="C95" s="511"/>
      <c r="D95" s="523"/>
      <c r="E95" s="525"/>
      <c r="F95" s="542"/>
    </row>
    <row r="96" spans="1:6" s="479" customFormat="1" ht="78.75" customHeight="1" x14ac:dyDescent="0.2">
      <c r="A96" s="461" t="s">
        <v>253</v>
      </c>
      <c r="B96" s="470" t="s">
        <v>610</v>
      </c>
      <c r="C96" s="511"/>
      <c r="D96" s="525"/>
      <c r="E96" s="525"/>
      <c r="F96" s="542"/>
    </row>
    <row r="97" spans="1:6" s="474" customFormat="1" x14ac:dyDescent="0.2">
      <c r="A97" s="473"/>
      <c r="B97" s="458"/>
      <c r="C97" s="513" t="s">
        <v>16</v>
      </c>
      <c r="D97" s="527">
        <v>2</v>
      </c>
      <c r="E97" s="526"/>
      <c r="F97" s="518"/>
    </row>
    <row r="98" spans="1:6" s="474" customFormat="1" x14ac:dyDescent="0.2">
      <c r="A98" s="473"/>
      <c r="B98" s="458"/>
      <c r="C98" s="513"/>
      <c r="D98" s="527"/>
      <c r="E98" s="526"/>
      <c r="F98" s="518"/>
    </row>
    <row r="99" spans="1:6" s="474" customFormat="1" ht="53.25" customHeight="1" x14ac:dyDescent="0.2">
      <c r="A99" s="461" t="s">
        <v>261</v>
      </c>
      <c r="B99" s="486" t="s">
        <v>611</v>
      </c>
      <c r="C99" s="513"/>
      <c r="D99" s="527"/>
      <c r="E99" s="526"/>
      <c r="F99" s="518"/>
    </row>
    <row r="100" spans="1:6" s="474" customFormat="1" x14ac:dyDescent="0.2">
      <c r="A100" s="473"/>
      <c r="B100" s="458"/>
      <c r="C100" s="513" t="s">
        <v>16</v>
      </c>
      <c r="D100" s="527">
        <v>3</v>
      </c>
      <c r="E100" s="526"/>
      <c r="F100" s="518"/>
    </row>
    <row r="101" spans="1:6" s="474" customFormat="1" x14ac:dyDescent="0.2">
      <c r="A101" s="473"/>
      <c r="B101" s="458"/>
      <c r="C101" s="513"/>
      <c r="D101" s="527"/>
      <c r="E101" s="526"/>
      <c r="F101" s="518"/>
    </row>
    <row r="102" spans="1:6" s="474" customFormat="1" ht="15.75" customHeight="1" x14ac:dyDescent="0.2">
      <c r="A102" s="461" t="s">
        <v>344</v>
      </c>
      <c r="B102" s="458" t="s">
        <v>612</v>
      </c>
      <c r="C102" s="513"/>
      <c r="D102" s="527"/>
      <c r="E102" s="526"/>
      <c r="F102" s="518"/>
    </row>
    <row r="103" spans="1:6" s="474" customFormat="1" x14ac:dyDescent="0.2">
      <c r="A103" s="473"/>
      <c r="B103" s="458"/>
      <c r="C103" s="513" t="s">
        <v>16</v>
      </c>
      <c r="D103" s="527">
        <v>3</v>
      </c>
      <c r="E103" s="526"/>
      <c r="F103" s="518"/>
    </row>
    <row r="104" spans="1:6" s="474" customFormat="1" x14ac:dyDescent="0.2">
      <c r="A104" s="473"/>
      <c r="B104" s="458"/>
      <c r="C104" s="513"/>
      <c r="D104" s="527"/>
      <c r="E104" s="526"/>
      <c r="F104" s="518"/>
    </row>
    <row r="105" spans="1:6" s="474" customFormat="1" ht="28.5" customHeight="1" x14ac:dyDescent="0.2">
      <c r="A105" s="461" t="s">
        <v>345</v>
      </c>
      <c r="B105" s="458" t="s">
        <v>613</v>
      </c>
      <c r="C105" s="513"/>
      <c r="D105" s="527"/>
      <c r="E105" s="526"/>
      <c r="F105" s="518"/>
    </row>
    <row r="106" spans="1:6" s="474" customFormat="1" x14ac:dyDescent="0.2">
      <c r="A106" s="473"/>
      <c r="B106" s="458"/>
      <c r="C106" s="513" t="s">
        <v>284</v>
      </c>
      <c r="D106" s="527">
        <v>1</v>
      </c>
      <c r="E106" s="526"/>
      <c r="F106" s="518"/>
    </row>
    <row r="107" spans="1:6" s="474" customFormat="1" x14ac:dyDescent="0.2">
      <c r="A107" s="473"/>
      <c r="B107" s="458"/>
      <c r="C107" s="513"/>
      <c r="D107" s="527"/>
      <c r="E107" s="526"/>
      <c r="F107" s="518"/>
    </row>
    <row r="108" spans="1:6" s="453" customFormat="1" ht="14.25" customHeight="1" x14ac:dyDescent="0.2">
      <c r="A108" s="466"/>
      <c r="B108" s="467" t="s">
        <v>614</v>
      </c>
      <c r="C108" s="510"/>
      <c r="D108" s="522"/>
      <c r="E108" s="522"/>
      <c r="F108" s="539"/>
    </row>
    <row r="109" spans="1:6" s="453" customFormat="1" ht="14.25" customHeight="1" x14ac:dyDescent="0.2">
      <c r="A109" s="466"/>
      <c r="B109" s="485"/>
      <c r="C109" s="510"/>
      <c r="D109" s="522"/>
      <c r="E109" s="522"/>
      <c r="F109" s="539"/>
    </row>
    <row r="110" spans="1:6" s="453" customFormat="1" ht="14.25" customHeight="1" x14ac:dyDescent="0.2">
      <c r="A110" s="466"/>
      <c r="B110" s="485"/>
      <c r="C110" s="510"/>
      <c r="D110" s="522"/>
      <c r="E110" s="522"/>
      <c r="F110" s="539"/>
    </row>
    <row r="111" spans="1:6" s="453" customFormat="1" ht="14.25" customHeight="1" x14ac:dyDescent="0.2">
      <c r="A111" s="466"/>
      <c r="B111" s="485"/>
      <c r="C111" s="510"/>
      <c r="D111" s="522"/>
      <c r="E111" s="522"/>
      <c r="F111" s="539"/>
    </row>
    <row r="112" spans="1:6" s="453" customFormat="1" ht="14.25" customHeight="1" x14ac:dyDescent="0.2">
      <c r="A112" s="459" t="s">
        <v>615</v>
      </c>
      <c r="B112" s="460" t="s">
        <v>616</v>
      </c>
      <c r="C112" s="510"/>
      <c r="D112" s="522"/>
      <c r="E112" s="522"/>
      <c r="F112" s="542"/>
    </row>
    <row r="113" spans="1:6" s="453" customFormat="1" ht="14.25" customHeight="1" x14ac:dyDescent="0.2">
      <c r="A113" s="466"/>
      <c r="B113" s="485"/>
      <c r="C113" s="510"/>
      <c r="D113" s="522"/>
      <c r="E113" s="522"/>
      <c r="F113" s="542"/>
    </row>
    <row r="114" spans="1:6" s="453" customFormat="1" ht="14.25" customHeight="1" x14ac:dyDescent="0.2">
      <c r="A114" s="466"/>
      <c r="B114" s="485"/>
      <c r="C114" s="510"/>
      <c r="D114" s="522"/>
      <c r="E114" s="522"/>
      <c r="F114" s="542"/>
    </row>
    <row r="115" spans="1:6" s="453" customFormat="1" ht="41.25" customHeight="1" x14ac:dyDescent="0.2">
      <c r="A115" s="461" t="s">
        <v>7</v>
      </c>
      <c r="B115" s="468" t="s">
        <v>617</v>
      </c>
      <c r="C115" s="510"/>
      <c r="D115" s="522"/>
      <c r="E115" s="522"/>
      <c r="F115" s="542"/>
    </row>
    <row r="116" spans="1:6" s="453" customFormat="1" ht="18.2" customHeight="1" x14ac:dyDescent="0.2">
      <c r="A116" s="461"/>
      <c r="B116" s="468"/>
      <c r="C116" s="510" t="s">
        <v>284</v>
      </c>
      <c r="D116" s="522">
        <v>1</v>
      </c>
      <c r="E116" s="522"/>
      <c r="F116" s="542"/>
    </row>
    <row r="117" spans="1:6" s="453" customFormat="1" ht="14.25" customHeight="1" x14ac:dyDescent="0.2">
      <c r="A117" s="466"/>
      <c r="B117" s="485"/>
      <c r="C117" s="510"/>
      <c r="D117" s="522"/>
      <c r="E117" s="522"/>
      <c r="F117" s="542"/>
    </row>
    <row r="118" spans="1:6" s="453" customFormat="1" ht="76.5" customHeight="1" x14ac:dyDescent="0.2">
      <c r="A118" s="461" t="s">
        <v>10</v>
      </c>
      <c r="B118" s="470" t="s">
        <v>618</v>
      </c>
      <c r="C118" s="510"/>
      <c r="D118" s="522"/>
      <c r="E118" s="522"/>
      <c r="F118" s="542"/>
    </row>
    <row r="119" spans="1:6" s="453" customFormat="1" ht="14.25" customHeight="1" x14ac:dyDescent="0.2">
      <c r="A119" s="466"/>
      <c r="B119" s="485"/>
      <c r="C119" s="510" t="s">
        <v>284</v>
      </c>
      <c r="D119" s="522">
        <v>1</v>
      </c>
      <c r="E119" s="522"/>
      <c r="F119" s="542"/>
    </row>
    <row r="120" spans="1:6" s="453" customFormat="1" ht="14.25" customHeight="1" x14ac:dyDescent="0.2">
      <c r="A120" s="466"/>
      <c r="B120" s="485"/>
      <c r="C120" s="510"/>
      <c r="D120" s="522"/>
      <c r="E120" s="522"/>
      <c r="F120" s="542"/>
    </row>
    <row r="121" spans="1:6" s="453" customFormat="1" ht="16.5" customHeight="1" x14ac:dyDescent="0.2">
      <c r="A121" s="461" t="s">
        <v>12</v>
      </c>
      <c r="B121" s="458" t="s">
        <v>619</v>
      </c>
      <c r="C121" s="510"/>
      <c r="D121" s="522"/>
      <c r="E121" s="522"/>
      <c r="F121" s="542"/>
    </row>
    <row r="122" spans="1:6" s="453" customFormat="1" ht="14.25" customHeight="1" x14ac:dyDescent="0.2">
      <c r="A122" s="466"/>
      <c r="B122" s="485"/>
      <c r="C122" s="510" t="s">
        <v>16</v>
      </c>
      <c r="D122" s="522">
        <v>1</v>
      </c>
      <c r="E122" s="522"/>
      <c r="F122" s="542"/>
    </row>
    <row r="123" spans="1:6" s="453" customFormat="1" ht="14.25" customHeight="1" x14ac:dyDescent="0.2">
      <c r="A123" s="466"/>
      <c r="B123" s="485"/>
      <c r="C123" s="510"/>
      <c r="D123" s="522"/>
      <c r="E123" s="522"/>
      <c r="F123" s="542"/>
    </row>
    <row r="124" spans="1:6" s="453" customFormat="1" ht="120.2" customHeight="1" x14ac:dyDescent="0.2">
      <c r="A124" s="461" t="s">
        <v>13</v>
      </c>
      <c r="B124" s="470" t="s">
        <v>620</v>
      </c>
      <c r="C124" s="510"/>
      <c r="D124" s="522"/>
      <c r="E124" s="522"/>
      <c r="F124" s="542"/>
    </row>
    <row r="125" spans="1:6" s="453" customFormat="1" ht="14.25" customHeight="1" x14ac:dyDescent="0.2">
      <c r="A125" s="466"/>
      <c r="B125" s="485"/>
      <c r="C125" s="510" t="s">
        <v>11</v>
      </c>
      <c r="D125" s="522">
        <v>69</v>
      </c>
      <c r="E125" s="522"/>
      <c r="F125" s="542"/>
    </row>
    <row r="126" spans="1:6" s="453" customFormat="1" ht="14.25" customHeight="1" x14ac:dyDescent="0.2">
      <c r="A126" s="466"/>
      <c r="B126" s="485"/>
      <c r="C126" s="510"/>
      <c r="D126" s="522"/>
      <c r="E126" s="522"/>
      <c r="F126" s="542"/>
    </row>
    <row r="127" spans="1:6" s="453" customFormat="1" ht="68.849999999999994" customHeight="1" x14ac:dyDescent="0.2">
      <c r="A127" s="461" t="s">
        <v>14</v>
      </c>
      <c r="B127" s="458" t="s">
        <v>621</v>
      </c>
      <c r="C127" s="510"/>
      <c r="D127" s="522"/>
      <c r="E127" s="522"/>
      <c r="F127" s="542"/>
    </row>
    <row r="128" spans="1:6" s="453" customFormat="1" ht="19.149999999999999" customHeight="1" x14ac:dyDescent="0.2">
      <c r="A128" s="461"/>
      <c r="B128" s="464" t="s">
        <v>622</v>
      </c>
      <c r="C128" s="510" t="s">
        <v>17</v>
      </c>
      <c r="D128" s="522">
        <v>11</v>
      </c>
      <c r="E128" s="522"/>
      <c r="F128" s="542"/>
    </row>
    <row r="129" spans="1:6" s="453" customFormat="1" ht="15.4" customHeight="1" x14ac:dyDescent="0.2">
      <c r="A129" s="461"/>
      <c r="B129" s="464" t="s">
        <v>623</v>
      </c>
      <c r="C129" s="510" t="s">
        <v>17</v>
      </c>
      <c r="D129" s="522">
        <v>68</v>
      </c>
      <c r="E129" s="522"/>
      <c r="F129" s="542"/>
    </row>
    <row r="130" spans="1:6" s="453" customFormat="1" ht="15.4" customHeight="1" x14ac:dyDescent="0.2">
      <c r="A130" s="461"/>
      <c r="B130" s="486" t="s">
        <v>624</v>
      </c>
      <c r="C130" s="510" t="s">
        <v>17</v>
      </c>
      <c r="D130" s="522">
        <v>22</v>
      </c>
      <c r="E130" s="528"/>
      <c r="F130" s="542"/>
    </row>
    <row r="131" spans="1:6" s="453" customFormat="1" ht="14.25" customHeight="1" x14ac:dyDescent="0.2">
      <c r="A131" s="466"/>
      <c r="B131" s="485"/>
      <c r="C131" s="510"/>
      <c r="D131" s="522"/>
      <c r="E131" s="522"/>
      <c r="F131" s="542"/>
    </row>
    <row r="132" spans="1:6" s="453" customFormat="1" ht="39" customHeight="1" x14ac:dyDescent="0.2">
      <c r="A132" s="461" t="s">
        <v>15</v>
      </c>
      <c r="B132" s="486" t="s">
        <v>625</v>
      </c>
      <c r="C132" s="510"/>
      <c r="D132" s="522"/>
      <c r="E132" s="522"/>
      <c r="F132" s="542"/>
    </row>
    <row r="133" spans="1:6" s="453" customFormat="1" ht="14.25" customHeight="1" x14ac:dyDescent="0.2">
      <c r="A133" s="466"/>
      <c r="B133" s="485"/>
      <c r="C133" s="510" t="s">
        <v>11</v>
      </c>
      <c r="D133" s="522">
        <v>5.5</v>
      </c>
      <c r="E133" s="522"/>
      <c r="F133" s="542"/>
    </row>
    <row r="134" spans="1:6" s="453" customFormat="1" ht="14.25" customHeight="1" x14ac:dyDescent="0.2">
      <c r="A134" s="466"/>
      <c r="B134" s="485"/>
      <c r="C134" s="510"/>
      <c r="D134" s="522"/>
      <c r="E134" s="522"/>
      <c r="F134" s="542"/>
    </row>
    <row r="135" spans="1:6" s="453" customFormat="1" ht="40.5" customHeight="1" x14ac:dyDescent="0.2">
      <c r="A135" s="461" t="s">
        <v>32</v>
      </c>
      <c r="B135" s="486" t="s">
        <v>626</v>
      </c>
      <c r="C135" s="510"/>
      <c r="D135" s="522"/>
      <c r="E135" s="522"/>
      <c r="F135" s="542"/>
    </row>
    <row r="136" spans="1:6" s="453" customFormat="1" ht="14.25" customHeight="1" x14ac:dyDescent="0.2">
      <c r="A136" s="466"/>
      <c r="B136" s="485"/>
      <c r="C136" s="510" t="s">
        <v>11</v>
      </c>
      <c r="D136" s="528">
        <v>27</v>
      </c>
      <c r="E136" s="522"/>
      <c r="F136" s="542"/>
    </row>
    <row r="137" spans="1:6" s="453" customFormat="1" ht="14.25" customHeight="1" x14ac:dyDescent="0.2">
      <c r="A137" s="466"/>
      <c r="B137" s="485"/>
      <c r="C137" s="510"/>
      <c r="D137" s="528"/>
      <c r="E137" s="522"/>
      <c r="F137" s="542"/>
    </row>
    <row r="138" spans="1:6" s="453" customFormat="1" ht="41.25" customHeight="1" x14ac:dyDescent="0.2">
      <c r="A138" s="461" t="s">
        <v>33</v>
      </c>
      <c r="B138" s="486" t="s">
        <v>627</v>
      </c>
      <c r="C138" s="510"/>
      <c r="D138" s="528"/>
      <c r="E138" s="522"/>
      <c r="F138" s="542"/>
    </row>
    <row r="139" spans="1:6" s="453" customFormat="1" ht="14.25" customHeight="1" x14ac:dyDescent="0.2">
      <c r="A139" s="466"/>
      <c r="B139" s="485"/>
      <c r="C139" s="510" t="s">
        <v>11</v>
      </c>
      <c r="D139" s="528">
        <v>15</v>
      </c>
      <c r="E139" s="522"/>
      <c r="F139" s="542"/>
    </row>
    <row r="140" spans="1:6" s="453" customFormat="1" ht="14.25" customHeight="1" x14ac:dyDescent="0.2">
      <c r="A140" s="466"/>
      <c r="B140" s="485"/>
      <c r="C140" s="510"/>
      <c r="D140" s="528"/>
      <c r="E140" s="522"/>
      <c r="F140" s="542"/>
    </row>
    <row r="141" spans="1:6" s="453" customFormat="1" ht="171" customHeight="1" x14ac:dyDescent="0.2">
      <c r="A141" s="461" t="s">
        <v>44</v>
      </c>
      <c r="B141" s="487" t="s">
        <v>628</v>
      </c>
      <c r="C141" s="510"/>
      <c r="D141" s="528"/>
      <c r="E141" s="522"/>
      <c r="F141" s="542"/>
    </row>
    <row r="142" spans="1:6" s="453" customFormat="1" ht="14.25" customHeight="1" x14ac:dyDescent="0.2">
      <c r="A142" s="466"/>
      <c r="B142" s="485"/>
      <c r="C142" s="510" t="s">
        <v>9</v>
      </c>
      <c r="D142" s="528">
        <v>7</v>
      </c>
      <c r="E142" s="522"/>
      <c r="F142" s="542"/>
    </row>
    <row r="143" spans="1:6" s="453" customFormat="1" ht="14.25" customHeight="1" x14ac:dyDescent="0.2">
      <c r="A143" s="466"/>
      <c r="B143" s="485"/>
      <c r="C143" s="510"/>
      <c r="D143" s="528"/>
      <c r="E143" s="522"/>
      <c r="F143" s="542"/>
    </row>
    <row r="144" spans="1:6" s="453" customFormat="1" ht="65.25" customHeight="1" x14ac:dyDescent="0.2">
      <c r="A144" s="461" t="s">
        <v>34</v>
      </c>
      <c r="B144" s="486" t="s">
        <v>629</v>
      </c>
      <c r="C144" s="510"/>
      <c r="D144" s="528"/>
      <c r="E144" s="522"/>
      <c r="F144" s="542"/>
    </row>
    <row r="145" spans="1:6" s="453" customFormat="1" ht="14.25" customHeight="1" x14ac:dyDescent="0.2">
      <c r="A145" s="466"/>
      <c r="B145" s="485"/>
      <c r="C145" s="510" t="s">
        <v>9</v>
      </c>
      <c r="D145" s="528">
        <v>82</v>
      </c>
      <c r="E145" s="522"/>
      <c r="F145" s="542"/>
    </row>
    <row r="146" spans="1:6" s="453" customFormat="1" ht="14.25" customHeight="1" x14ac:dyDescent="0.2">
      <c r="A146" s="466"/>
      <c r="B146" s="485"/>
      <c r="C146" s="510"/>
      <c r="D146" s="528"/>
      <c r="E146" s="522"/>
      <c r="F146" s="542"/>
    </row>
    <row r="147" spans="1:6" s="453" customFormat="1" ht="79.5" customHeight="1" x14ac:dyDescent="0.2">
      <c r="A147" s="461" t="s">
        <v>35</v>
      </c>
      <c r="B147" s="486" t="s">
        <v>630</v>
      </c>
      <c r="C147" s="510"/>
      <c r="D147" s="528"/>
      <c r="E147" s="522"/>
      <c r="F147" s="542"/>
    </row>
    <row r="148" spans="1:6" s="453" customFormat="1" ht="14.25" customHeight="1" x14ac:dyDescent="0.2">
      <c r="A148" s="466"/>
      <c r="B148" s="465" t="s">
        <v>631</v>
      </c>
      <c r="C148" s="510" t="s">
        <v>11</v>
      </c>
      <c r="D148" s="528">
        <v>15</v>
      </c>
      <c r="E148" s="522"/>
      <c r="F148" s="542"/>
    </row>
    <row r="149" spans="1:6" s="453" customFormat="1" ht="14.25" customHeight="1" x14ac:dyDescent="0.2">
      <c r="A149" s="466"/>
      <c r="B149" s="485"/>
      <c r="C149" s="510"/>
      <c r="D149" s="528"/>
      <c r="E149" s="522"/>
      <c r="F149" s="542"/>
    </row>
    <row r="150" spans="1:6" s="453" customFormat="1" ht="193.5" customHeight="1" x14ac:dyDescent="0.2">
      <c r="A150" s="461" t="s">
        <v>36</v>
      </c>
      <c r="B150" s="486" t="s">
        <v>632</v>
      </c>
      <c r="C150" s="510"/>
      <c r="D150" s="528"/>
      <c r="E150" s="522"/>
      <c r="F150" s="542"/>
    </row>
    <row r="151" spans="1:6" s="488" customFormat="1" ht="17.25" customHeight="1" x14ac:dyDescent="0.2">
      <c r="A151" s="473"/>
      <c r="B151" s="465" t="s">
        <v>633</v>
      </c>
      <c r="C151" s="514" t="s">
        <v>634</v>
      </c>
      <c r="D151" s="519">
        <v>22</v>
      </c>
      <c r="E151" s="529"/>
      <c r="F151" s="543"/>
    </row>
    <row r="152" spans="1:6" s="453" customFormat="1" ht="14.25" customHeight="1" x14ac:dyDescent="0.2">
      <c r="A152" s="466"/>
      <c r="B152" s="485"/>
      <c r="C152" s="510"/>
      <c r="D152" s="528"/>
      <c r="E152" s="522"/>
      <c r="F152" s="542"/>
    </row>
    <row r="153" spans="1:6" s="453" customFormat="1" ht="81" customHeight="1" x14ac:dyDescent="0.2">
      <c r="A153" s="461" t="s">
        <v>37</v>
      </c>
      <c r="B153" s="486" t="s">
        <v>635</v>
      </c>
      <c r="C153" s="510"/>
      <c r="D153" s="522"/>
      <c r="E153" s="522"/>
      <c r="F153" s="539"/>
    </row>
    <row r="154" spans="1:6" s="488" customFormat="1" x14ac:dyDescent="0.2">
      <c r="A154" s="478"/>
      <c r="B154" s="465" t="s">
        <v>636</v>
      </c>
      <c r="C154" s="514" t="s">
        <v>17</v>
      </c>
      <c r="D154" s="530">
        <v>36</v>
      </c>
      <c r="E154" s="529"/>
      <c r="F154" s="519"/>
    </row>
    <row r="155" spans="1:6" s="488" customFormat="1" ht="16.5" customHeight="1" x14ac:dyDescent="0.2">
      <c r="A155" s="478"/>
      <c r="B155" s="465" t="s">
        <v>637</v>
      </c>
      <c r="C155" s="514" t="s">
        <v>17</v>
      </c>
      <c r="D155" s="530">
        <v>5</v>
      </c>
      <c r="E155" s="529"/>
      <c r="F155" s="519"/>
    </row>
    <row r="156" spans="1:6" s="488" customFormat="1" x14ac:dyDescent="0.2">
      <c r="A156" s="478"/>
      <c r="B156" s="465" t="s">
        <v>638</v>
      </c>
      <c r="C156" s="514" t="s">
        <v>17</v>
      </c>
      <c r="D156" s="530">
        <v>18</v>
      </c>
      <c r="E156" s="529"/>
      <c r="F156" s="519"/>
    </row>
    <row r="157" spans="1:6" s="488" customFormat="1" x14ac:dyDescent="0.2">
      <c r="A157" s="478"/>
      <c r="B157" s="465"/>
      <c r="C157" s="514"/>
      <c r="D157" s="530"/>
      <c r="E157" s="529"/>
      <c r="F157" s="519"/>
    </row>
    <row r="158" spans="1:6" s="453" customFormat="1" ht="66" customHeight="1" x14ac:dyDescent="0.2">
      <c r="A158" s="461" t="s">
        <v>93</v>
      </c>
      <c r="B158" s="470" t="s">
        <v>639</v>
      </c>
      <c r="C158" s="510"/>
      <c r="D158" s="522"/>
      <c r="E158" s="522"/>
      <c r="F158" s="539"/>
    </row>
    <row r="159" spans="1:6" s="488" customFormat="1" x14ac:dyDescent="0.2">
      <c r="A159" s="478"/>
      <c r="B159" s="465" t="s">
        <v>600</v>
      </c>
      <c r="C159" s="513" t="s">
        <v>17</v>
      </c>
      <c r="D159" s="527">
        <v>7</v>
      </c>
      <c r="E159" s="531"/>
      <c r="F159" s="518"/>
    </row>
    <row r="160" spans="1:6" s="453" customFormat="1" ht="11.25" customHeight="1" x14ac:dyDescent="0.2">
      <c r="A160" s="461"/>
      <c r="B160" s="458"/>
      <c r="C160" s="510"/>
      <c r="D160" s="522"/>
      <c r="E160" s="522"/>
      <c r="F160" s="539"/>
    </row>
    <row r="161" spans="1:249" s="453" customFormat="1" ht="42" customHeight="1" x14ac:dyDescent="0.2">
      <c r="A161" s="461" t="s">
        <v>94</v>
      </c>
      <c r="B161" s="464" t="s">
        <v>640</v>
      </c>
      <c r="C161" s="510"/>
      <c r="D161" s="522"/>
      <c r="E161" s="522"/>
      <c r="F161" s="539"/>
    </row>
    <row r="162" spans="1:249" s="453" customFormat="1" ht="13.5" customHeight="1" x14ac:dyDescent="0.2">
      <c r="A162" s="461"/>
      <c r="B162" s="458"/>
      <c r="C162" s="510" t="s">
        <v>16</v>
      </c>
      <c r="D162" s="522">
        <v>91</v>
      </c>
      <c r="E162" s="522"/>
      <c r="F162" s="542"/>
    </row>
    <row r="163" spans="1:249" s="453" customFormat="1" ht="41.25" customHeight="1" x14ac:dyDescent="0.2">
      <c r="A163" s="461" t="s">
        <v>96</v>
      </c>
      <c r="B163" s="458" t="s">
        <v>641</v>
      </c>
      <c r="C163" s="510"/>
      <c r="D163" s="522"/>
      <c r="E163" s="522"/>
      <c r="F163" s="542"/>
    </row>
    <row r="164" spans="1:249" s="453" customFormat="1" ht="15.4" customHeight="1" x14ac:dyDescent="0.2">
      <c r="A164" s="461"/>
      <c r="B164" s="458"/>
      <c r="C164" s="510" t="s">
        <v>16</v>
      </c>
      <c r="D164" s="522">
        <v>3</v>
      </c>
      <c r="E164" s="522"/>
      <c r="F164" s="542"/>
    </row>
    <row r="165" spans="1:249" s="453" customFormat="1" ht="12.75" customHeight="1" x14ac:dyDescent="0.2">
      <c r="A165" s="461"/>
      <c r="B165" s="458"/>
      <c r="C165" s="510"/>
      <c r="D165" s="522"/>
      <c r="E165" s="522"/>
      <c r="F165" s="542"/>
    </row>
    <row r="166" spans="1:249" s="453" customFormat="1" ht="28.5" customHeight="1" x14ac:dyDescent="0.2">
      <c r="A166" s="461" t="s">
        <v>101</v>
      </c>
      <c r="B166" s="470" t="s">
        <v>642</v>
      </c>
      <c r="C166" s="510"/>
      <c r="D166" s="522"/>
      <c r="E166" s="522"/>
      <c r="F166" s="542"/>
    </row>
    <row r="167" spans="1:249" s="453" customFormat="1" ht="15.4" customHeight="1" x14ac:dyDescent="0.2">
      <c r="A167" s="461"/>
      <c r="B167" s="458"/>
      <c r="C167" s="510" t="s">
        <v>11</v>
      </c>
      <c r="D167" s="522">
        <v>13</v>
      </c>
      <c r="E167" s="522"/>
      <c r="F167" s="542"/>
    </row>
    <row r="168" spans="1:249" s="453" customFormat="1" ht="10.5" customHeight="1" x14ac:dyDescent="0.2">
      <c r="A168" s="461"/>
      <c r="B168" s="458"/>
      <c r="C168" s="510"/>
      <c r="D168" s="522"/>
      <c r="E168" s="522"/>
      <c r="F168" s="542"/>
    </row>
    <row r="169" spans="1:249" ht="26.25" customHeight="1" x14ac:dyDescent="0.2">
      <c r="A169" s="461" t="s">
        <v>103</v>
      </c>
      <c r="B169" s="458" t="s">
        <v>643</v>
      </c>
      <c r="C169" s="521"/>
      <c r="D169" s="515"/>
      <c r="E169" s="515"/>
      <c r="F169" s="515"/>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row>
    <row r="170" spans="1:249" s="453" customFormat="1" ht="12.75" customHeight="1" x14ac:dyDescent="0.2">
      <c r="A170" s="461"/>
      <c r="B170" s="458"/>
      <c r="C170" s="510" t="s">
        <v>16</v>
      </c>
      <c r="D170" s="522">
        <v>7</v>
      </c>
      <c r="E170" s="522"/>
      <c r="F170" s="542"/>
    </row>
    <row r="171" spans="1:249" x14ac:dyDescent="0.2">
      <c r="A171"/>
      <c r="B171"/>
      <c r="C171" s="521"/>
      <c r="D171" s="515"/>
      <c r="E171" s="515"/>
      <c r="F171" s="515"/>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row>
    <row r="172" spans="1:249" s="453" customFormat="1" ht="15.4" customHeight="1" x14ac:dyDescent="0.2">
      <c r="A172" s="461" t="s">
        <v>112</v>
      </c>
      <c r="B172" s="465" t="s">
        <v>644</v>
      </c>
      <c r="C172" s="510"/>
      <c r="D172" s="522"/>
      <c r="E172" s="522"/>
      <c r="F172" s="542"/>
    </row>
    <row r="173" spans="1:249" s="453" customFormat="1" ht="15.4" customHeight="1" x14ac:dyDescent="0.2">
      <c r="A173" s="461"/>
      <c r="B173" s="465" t="s">
        <v>645</v>
      </c>
      <c r="C173" s="510" t="s">
        <v>16</v>
      </c>
      <c r="D173" s="522">
        <v>1</v>
      </c>
      <c r="E173" s="522"/>
      <c r="F173" s="542"/>
    </row>
    <row r="174" spans="1:249" s="453" customFormat="1" ht="12" customHeight="1" x14ac:dyDescent="0.2">
      <c r="A174" s="461"/>
      <c r="B174" s="465"/>
      <c r="C174" s="510"/>
      <c r="D174" s="522"/>
      <c r="E174" s="522"/>
      <c r="F174" s="542"/>
    </row>
    <row r="175" spans="1:249" s="453" customFormat="1" ht="116.25" customHeight="1" x14ac:dyDescent="0.2">
      <c r="A175" s="461" t="s">
        <v>253</v>
      </c>
      <c r="B175" s="464" t="s">
        <v>646</v>
      </c>
      <c r="C175" s="510"/>
      <c r="D175" s="522"/>
      <c r="E175" s="522"/>
      <c r="F175" s="542"/>
    </row>
    <row r="176" spans="1:249" s="453" customFormat="1" ht="15.4" customHeight="1" x14ac:dyDescent="0.2">
      <c r="A176" s="461"/>
      <c r="B176" s="465" t="s">
        <v>647</v>
      </c>
      <c r="C176" s="510" t="s">
        <v>16</v>
      </c>
      <c r="D176" s="522">
        <v>1</v>
      </c>
      <c r="E176" s="522"/>
      <c r="F176" s="542"/>
    </row>
    <row r="177" spans="1:6" s="453" customFormat="1" ht="12.75" customHeight="1" x14ac:dyDescent="0.2">
      <c r="A177" s="461"/>
      <c r="B177" s="465"/>
      <c r="C177" s="510"/>
      <c r="D177" s="522"/>
      <c r="E177" s="522"/>
      <c r="F177" s="542"/>
    </row>
    <row r="178" spans="1:6" s="453" customFormat="1" ht="129.75" customHeight="1" x14ac:dyDescent="0.2">
      <c r="A178" s="461" t="s">
        <v>261</v>
      </c>
      <c r="B178" s="486" t="s">
        <v>648</v>
      </c>
      <c r="C178" s="510"/>
      <c r="D178" s="522"/>
      <c r="E178" s="522"/>
      <c r="F178" s="542"/>
    </row>
    <row r="179" spans="1:6" s="453" customFormat="1" ht="15.4" customHeight="1" x14ac:dyDescent="0.2">
      <c r="A179" s="461"/>
      <c r="B179" s="465" t="s">
        <v>649</v>
      </c>
      <c r="C179" s="510" t="s">
        <v>16</v>
      </c>
      <c r="D179" s="522">
        <v>1</v>
      </c>
      <c r="E179" s="522"/>
      <c r="F179" s="542"/>
    </row>
    <row r="180" spans="1:6" s="453" customFormat="1" ht="15.4" customHeight="1" x14ac:dyDescent="0.2">
      <c r="A180" s="461"/>
      <c r="B180" s="465" t="s">
        <v>650</v>
      </c>
      <c r="C180" s="510" t="s">
        <v>16</v>
      </c>
      <c r="D180" s="522">
        <v>1</v>
      </c>
      <c r="E180" s="522"/>
      <c r="F180" s="542"/>
    </row>
    <row r="181" spans="1:6" s="453" customFormat="1" ht="15.4" customHeight="1" x14ac:dyDescent="0.2">
      <c r="A181" s="461"/>
      <c r="B181" s="465" t="s">
        <v>651</v>
      </c>
      <c r="C181" s="510" t="s">
        <v>16</v>
      </c>
      <c r="D181" s="522">
        <v>1</v>
      </c>
      <c r="E181" s="522"/>
      <c r="F181" s="542"/>
    </row>
    <row r="182" spans="1:6" s="453" customFormat="1" ht="9.75" customHeight="1" x14ac:dyDescent="0.2">
      <c r="A182" s="461"/>
      <c r="B182" s="465"/>
      <c r="C182" s="510"/>
      <c r="D182" s="522"/>
      <c r="E182" s="522"/>
      <c r="F182" s="542"/>
    </row>
    <row r="183" spans="1:6" s="453" customFormat="1" ht="53.25" customHeight="1" x14ac:dyDescent="0.2">
      <c r="A183" s="461" t="s">
        <v>344</v>
      </c>
      <c r="B183" s="486" t="s">
        <v>652</v>
      </c>
      <c r="C183" s="510"/>
      <c r="D183" s="522"/>
      <c r="E183" s="522"/>
      <c r="F183" s="542"/>
    </row>
    <row r="184" spans="1:6" s="453" customFormat="1" ht="20.65" customHeight="1" x14ac:dyDescent="0.2">
      <c r="A184" s="461"/>
      <c r="B184" s="489"/>
      <c r="C184" s="510" t="s">
        <v>16</v>
      </c>
      <c r="D184" s="522">
        <v>1</v>
      </c>
      <c r="E184" s="522"/>
      <c r="F184" s="542"/>
    </row>
    <row r="185" spans="1:6" s="453" customFormat="1" ht="15.4" customHeight="1" x14ac:dyDescent="0.25">
      <c r="A185" s="461"/>
      <c r="B185" s="477"/>
      <c r="C185" s="510"/>
      <c r="D185" s="522"/>
      <c r="E185" s="522"/>
      <c r="F185" s="542"/>
    </row>
    <row r="186" spans="1:6" s="453" customFormat="1" ht="81" customHeight="1" x14ac:dyDescent="0.2">
      <c r="A186" s="461" t="s">
        <v>345</v>
      </c>
      <c r="B186" s="464" t="s">
        <v>653</v>
      </c>
      <c r="C186" s="510"/>
      <c r="D186" s="522"/>
      <c r="E186" s="522"/>
      <c r="F186" s="542"/>
    </row>
    <row r="187" spans="1:6" s="453" customFormat="1" ht="15.4" customHeight="1" x14ac:dyDescent="0.25">
      <c r="A187" s="461"/>
      <c r="B187" s="477"/>
      <c r="C187" s="510" t="s">
        <v>16</v>
      </c>
      <c r="D187" s="522">
        <v>2</v>
      </c>
      <c r="E187" s="522"/>
      <c r="F187" s="542"/>
    </row>
    <row r="188" spans="1:6" s="453" customFormat="1" ht="104.45" customHeight="1" x14ac:dyDescent="0.2">
      <c r="A188" s="461" t="s">
        <v>346</v>
      </c>
      <c r="B188" s="490" t="s">
        <v>654</v>
      </c>
      <c r="C188" s="510"/>
      <c r="D188" s="522"/>
      <c r="E188" s="522"/>
      <c r="F188" s="542"/>
    </row>
    <row r="189" spans="1:6" s="453" customFormat="1" ht="30.75" customHeight="1" x14ac:dyDescent="0.2">
      <c r="A189" s="461"/>
      <c r="B189" s="491" t="s">
        <v>655</v>
      </c>
      <c r="C189" s="510" t="s">
        <v>16</v>
      </c>
      <c r="D189" s="522">
        <v>1</v>
      </c>
      <c r="E189" s="522"/>
      <c r="F189" s="542"/>
    </row>
    <row r="190" spans="1:6" s="453" customFormat="1" ht="15.75" customHeight="1" x14ac:dyDescent="0.2">
      <c r="A190" s="461"/>
      <c r="B190" s="491"/>
      <c r="C190" s="510"/>
      <c r="D190" s="522"/>
      <c r="E190" s="522"/>
      <c r="F190" s="542"/>
    </row>
    <row r="191" spans="1:6" s="453" customFormat="1" ht="24.75" customHeight="1" x14ac:dyDescent="0.2">
      <c r="A191" s="461" t="s">
        <v>347</v>
      </c>
      <c r="B191" s="458" t="s">
        <v>656</v>
      </c>
      <c r="C191" s="510"/>
      <c r="D191" s="522"/>
      <c r="E191" s="522"/>
      <c r="F191" s="542"/>
    </row>
    <row r="192" spans="1:6" s="453" customFormat="1" ht="16.5" customHeight="1" x14ac:dyDescent="0.25">
      <c r="A192" s="461"/>
      <c r="B192" s="477"/>
      <c r="C192" s="510" t="s">
        <v>16</v>
      </c>
      <c r="D192" s="522">
        <v>1</v>
      </c>
      <c r="E192" s="522"/>
      <c r="F192" s="542"/>
    </row>
    <row r="193" spans="1:6" s="453" customFormat="1" ht="16.5" customHeight="1" x14ac:dyDescent="0.25">
      <c r="A193" s="461"/>
      <c r="B193" s="477"/>
      <c r="C193" s="510"/>
      <c r="D193" s="522"/>
      <c r="E193" s="522"/>
      <c r="F193" s="542"/>
    </row>
    <row r="194" spans="1:6" s="453" customFormat="1" ht="53.25" customHeight="1" x14ac:dyDescent="0.2">
      <c r="A194" s="461" t="s">
        <v>348</v>
      </c>
      <c r="B194" s="486" t="s">
        <v>657</v>
      </c>
      <c r="C194" s="510"/>
      <c r="D194" s="522"/>
      <c r="E194" s="522"/>
      <c r="F194" s="542"/>
    </row>
    <row r="195" spans="1:6" s="453" customFormat="1" ht="15.75" customHeight="1" x14ac:dyDescent="0.2">
      <c r="A195" s="461"/>
      <c r="B195" s="486" t="s">
        <v>658</v>
      </c>
      <c r="C195" s="510" t="s">
        <v>16</v>
      </c>
      <c r="D195" s="522">
        <v>1</v>
      </c>
      <c r="E195" s="522"/>
      <c r="F195" s="542"/>
    </row>
    <row r="196" spans="1:6" s="453" customFormat="1" ht="15.75" customHeight="1" x14ac:dyDescent="0.2">
      <c r="A196" s="461"/>
      <c r="B196" s="464" t="s">
        <v>659</v>
      </c>
      <c r="C196" s="510" t="s">
        <v>16</v>
      </c>
      <c r="D196" s="522">
        <v>1</v>
      </c>
      <c r="E196" s="522"/>
      <c r="F196" s="542"/>
    </row>
    <row r="197" spans="1:6" s="453" customFormat="1" ht="15.75" customHeight="1" x14ac:dyDescent="0.2">
      <c r="A197" s="461"/>
      <c r="B197" s="464" t="s">
        <v>660</v>
      </c>
      <c r="C197" s="510" t="s">
        <v>16</v>
      </c>
      <c r="D197" s="522">
        <v>2</v>
      </c>
      <c r="E197" s="522"/>
      <c r="F197" s="542"/>
    </row>
    <row r="198" spans="1:6" s="453" customFormat="1" ht="21.6" customHeight="1" x14ac:dyDescent="0.2">
      <c r="A198" s="461"/>
      <c r="B198" s="464"/>
      <c r="C198" s="510"/>
      <c r="D198" s="522"/>
      <c r="E198" s="522"/>
      <c r="F198" s="542"/>
    </row>
    <row r="199" spans="1:6" s="453" customFormat="1" ht="30.75" customHeight="1" x14ac:dyDescent="0.2">
      <c r="A199" s="461" t="s">
        <v>349</v>
      </c>
      <c r="B199" s="486" t="s">
        <v>661</v>
      </c>
      <c r="C199" s="510"/>
      <c r="D199" s="522"/>
      <c r="E199" s="522"/>
      <c r="F199" s="542"/>
    </row>
    <row r="200" spans="1:6" s="453" customFormat="1" ht="17.25" customHeight="1" x14ac:dyDescent="0.2">
      <c r="A200" s="461"/>
      <c r="B200" s="486"/>
      <c r="C200" s="510" t="s">
        <v>16</v>
      </c>
      <c r="D200" s="522">
        <v>1</v>
      </c>
      <c r="E200" s="522"/>
      <c r="F200" s="542"/>
    </row>
    <row r="201" spans="1:6" s="453" customFormat="1" ht="17.25" customHeight="1" x14ac:dyDescent="0.25">
      <c r="A201" s="461"/>
      <c r="B201" s="477"/>
      <c r="C201" s="510"/>
      <c r="D201" s="522"/>
      <c r="E201" s="522"/>
      <c r="F201" s="542"/>
    </row>
    <row r="202" spans="1:6" s="453" customFormat="1" ht="51.75" customHeight="1" x14ac:dyDescent="0.2">
      <c r="A202" s="461" t="s">
        <v>662</v>
      </c>
      <c r="B202" s="486" t="s">
        <v>663</v>
      </c>
      <c r="C202" s="510"/>
      <c r="D202" s="522"/>
      <c r="E202" s="522"/>
      <c r="F202" s="542"/>
    </row>
    <row r="203" spans="1:6" s="453" customFormat="1" ht="19.149999999999999" customHeight="1" x14ac:dyDescent="0.25">
      <c r="A203" s="461"/>
      <c r="B203" s="477"/>
      <c r="C203" s="510" t="s">
        <v>17</v>
      </c>
      <c r="D203" s="522">
        <v>6</v>
      </c>
      <c r="E203" s="522"/>
      <c r="F203" s="542"/>
    </row>
    <row r="204" spans="1:6" s="453" customFormat="1" ht="17.25" customHeight="1" x14ac:dyDescent="0.25">
      <c r="A204" s="461"/>
      <c r="B204" s="477"/>
      <c r="C204" s="510"/>
      <c r="D204" s="522"/>
      <c r="E204" s="522"/>
      <c r="F204" s="542"/>
    </row>
    <row r="205" spans="1:6" s="453" customFormat="1" ht="30.75" customHeight="1" x14ac:dyDescent="0.2">
      <c r="A205" s="461" t="s">
        <v>664</v>
      </c>
      <c r="B205" s="478" t="s">
        <v>665</v>
      </c>
      <c r="C205" s="510"/>
      <c r="D205" s="522"/>
      <c r="E205" s="522"/>
      <c r="F205" s="542"/>
    </row>
    <row r="206" spans="1:6" s="453" customFormat="1" ht="19.899999999999999" customHeight="1" x14ac:dyDescent="0.2">
      <c r="A206" s="461"/>
      <c r="B206" s="492"/>
      <c r="C206" s="510" t="s">
        <v>11</v>
      </c>
      <c r="D206" s="522">
        <v>19.5</v>
      </c>
      <c r="E206" s="522"/>
      <c r="F206" s="542"/>
    </row>
    <row r="207" spans="1:6" s="453" customFormat="1" ht="19.899999999999999" customHeight="1" x14ac:dyDescent="0.2">
      <c r="A207" s="461"/>
      <c r="B207" s="492"/>
      <c r="C207" s="510"/>
      <c r="D207" s="522"/>
      <c r="E207" s="522"/>
      <c r="F207" s="542"/>
    </row>
    <row r="208" spans="1:6" s="453" customFormat="1" ht="26.25" customHeight="1" x14ac:dyDescent="0.2">
      <c r="A208" s="461" t="s">
        <v>666</v>
      </c>
      <c r="B208" s="478" t="s">
        <v>667</v>
      </c>
      <c r="C208" s="510"/>
      <c r="D208" s="522"/>
      <c r="E208" s="522"/>
      <c r="F208" s="542"/>
    </row>
    <row r="209" spans="1:6" s="453" customFormat="1" ht="19.899999999999999" customHeight="1" x14ac:dyDescent="0.2">
      <c r="A209" s="461"/>
      <c r="B209" s="492"/>
      <c r="C209" s="510" t="s">
        <v>9</v>
      </c>
      <c r="D209" s="522">
        <v>30</v>
      </c>
      <c r="E209" s="522"/>
      <c r="F209" s="542"/>
    </row>
    <row r="210" spans="1:6" s="453" customFormat="1" ht="19.899999999999999" customHeight="1" x14ac:dyDescent="0.2">
      <c r="A210" s="461"/>
      <c r="B210" s="492"/>
      <c r="C210" s="510"/>
      <c r="D210" s="522"/>
      <c r="E210" s="522"/>
      <c r="F210" s="542"/>
    </row>
    <row r="211" spans="1:6" s="453" customFormat="1" ht="40.5" customHeight="1" x14ac:dyDescent="0.2">
      <c r="A211" s="461" t="s">
        <v>668</v>
      </c>
      <c r="B211" s="486" t="s">
        <v>669</v>
      </c>
      <c r="C211" s="510"/>
      <c r="D211" s="522"/>
      <c r="E211" s="522"/>
      <c r="F211" s="542"/>
    </row>
    <row r="212" spans="1:6" s="453" customFormat="1" ht="19.899999999999999" customHeight="1" x14ac:dyDescent="0.2">
      <c r="A212" s="461"/>
      <c r="B212" s="492"/>
      <c r="C212" s="510" t="s">
        <v>16</v>
      </c>
      <c r="D212" s="522">
        <v>1</v>
      </c>
      <c r="E212" s="522"/>
      <c r="F212" s="542"/>
    </row>
    <row r="213" spans="1:6" s="453" customFormat="1" ht="9" customHeight="1" x14ac:dyDescent="0.2">
      <c r="A213" s="461"/>
      <c r="B213" s="492"/>
      <c r="C213" s="510"/>
      <c r="D213" s="522"/>
      <c r="E213" s="522"/>
      <c r="F213" s="542"/>
    </row>
    <row r="214" spans="1:6" s="453" customFormat="1" ht="54" customHeight="1" x14ac:dyDescent="0.2">
      <c r="A214" s="461" t="s">
        <v>670</v>
      </c>
      <c r="B214" s="490" t="s">
        <v>671</v>
      </c>
      <c r="C214" s="510"/>
      <c r="D214" s="522"/>
      <c r="E214" s="522"/>
      <c r="F214" s="542"/>
    </row>
    <row r="215" spans="1:6" s="488" customFormat="1" x14ac:dyDescent="0.2">
      <c r="A215" s="478"/>
      <c r="B215" s="464" t="s">
        <v>672</v>
      </c>
      <c r="C215" s="514" t="s">
        <v>16</v>
      </c>
      <c r="D215" s="519">
        <v>1</v>
      </c>
      <c r="E215" s="529"/>
      <c r="F215" s="519"/>
    </row>
    <row r="216" spans="1:6" s="488" customFormat="1" x14ac:dyDescent="0.2">
      <c r="A216" s="478"/>
      <c r="B216" s="465" t="s">
        <v>673</v>
      </c>
      <c r="C216" s="514" t="s">
        <v>16</v>
      </c>
      <c r="D216" s="519">
        <v>1</v>
      </c>
      <c r="E216" s="529"/>
      <c r="F216" s="519"/>
    </row>
    <row r="217" spans="1:6" s="488" customFormat="1" x14ac:dyDescent="0.2">
      <c r="A217" s="478"/>
      <c r="B217" s="465" t="s">
        <v>674</v>
      </c>
      <c r="C217" s="514" t="s">
        <v>16</v>
      </c>
      <c r="D217" s="519">
        <v>1</v>
      </c>
      <c r="E217" s="529"/>
      <c r="F217" s="519"/>
    </row>
    <row r="218" spans="1:6" s="488" customFormat="1" x14ac:dyDescent="0.2">
      <c r="A218" s="478"/>
      <c r="B218" s="465"/>
      <c r="C218" s="514"/>
      <c r="D218" s="519"/>
      <c r="E218" s="529"/>
      <c r="F218" s="519"/>
    </row>
    <row r="219" spans="1:6" s="488" customFormat="1" ht="169.5" customHeight="1" x14ac:dyDescent="0.2">
      <c r="A219" s="461" t="s">
        <v>675</v>
      </c>
      <c r="B219" s="486" t="s">
        <v>676</v>
      </c>
      <c r="C219" s="514"/>
      <c r="D219" s="519"/>
      <c r="E219" s="529"/>
      <c r="F219" s="519"/>
    </row>
    <row r="220" spans="1:6" s="488" customFormat="1" x14ac:dyDescent="0.2">
      <c r="A220" s="478"/>
      <c r="B220" s="486"/>
      <c r="C220" s="514" t="s">
        <v>17</v>
      </c>
      <c r="D220" s="519">
        <v>15</v>
      </c>
      <c r="E220" s="529"/>
      <c r="F220" s="519"/>
    </row>
    <row r="221" spans="1:6" s="488" customFormat="1" x14ac:dyDescent="0.2">
      <c r="A221" s="478"/>
      <c r="B221" s="486"/>
      <c r="C221" s="514"/>
      <c r="D221" s="519"/>
      <c r="E221" s="529"/>
      <c r="F221" s="519"/>
    </row>
    <row r="222" spans="1:6" s="488" customFormat="1" ht="35.65" customHeight="1" x14ac:dyDescent="0.2">
      <c r="A222" s="461" t="s">
        <v>677</v>
      </c>
      <c r="B222" s="486" t="s">
        <v>678</v>
      </c>
      <c r="C222" s="514"/>
      <c r="D222" s="519"/>
      <c r="E222" s="529"/>
      <c r="F222" s="519"/>
    </row>
    <row r="223" spans="1:6" s="488" customFormat="1" x14ac:dyDescent="0.2">
      <c r="A223" s="478"/>
      <c r="B223" s="486" t="s">
        <v>679</v>
      </c>
      <c r="C223" s="514" t="s">
        <v>16</v>
      </c>
      <c r="D223" s="519">
        <v>6</v>
      </c>
      <c r="E223" s="529"/>
      <c r="F223" s="519"/>
    </row>
    <row r="224" spans="1:6" s="488" customFormat="1" x14ac:dyDescent="0.2">
      <c r="A224" s="478"/>
      <c r="B224" s="486" t="s">
        <v>680</v>
      </c>
      <c r="C224" s="514" t="s">
        <v>16</v>
      </c>
      <c r="D224" s="519">
        <v>3</v>
      </c>
      <c r="E224" s="529"/>
      <c r="F224" s="519"/>
    </row>
    <row r="225" spans="1:6" s="488" customFormat="1" x14ac:dyDescent="0.2">
      <c r="A225" s="478"/>
      <c r="B225" s="486"/>
      <c r="C225" s="514"/>
      <c r="D225" s="519"/>
      <c r="E225" s="529"/>
      <c r="F225" s="519"/>
    </row>
    <row r="226" spans="1:6" s="488" customFormat="1" ht="19.149999999999999" customHeight="1" x14ac:dyDescent="0.2">
      <c r="A226" s="461" t="s">
        <v>681</v>
      </c>
      <c r="B226" s="486" t="s">
        <v>682</v>
      </c>
      <c r="C226" s="514"/>
      <c r="D226" s="519"/>
      <c r="E226" s="529"/>
      <c r="F226" s="519"/>
    </row>
    <row r="227" spans="1:6" s="488" customFormat="1" ht="80.45" customHeight="1" x14ac:dyDescent="0.2">
      <c r="A227" s="478"/>
      <c r="B227" s="486" t="s">
        <v>683</v>
      </c>
      <c r="C227" s="514"/>
      <c r="D227" s="519"/>
      <c r="E227" s="529"/>
      <c r="F227" s="519"/>
    </row>
    <row r="228" spans="1:6" s="488" customFormat="1" x14ac:dyDescent="0.2">
      <c r="A228" s="478"/>
      <c r="B228" s="465"/>
      <c r="C228" s="514" t="s">
        <v>16</v>
      </c>
      <c r="D228" s="519">
        <v>16</v>
      </c>
      <c r="E228" s="529"/>
      <c r="F228" s="519"/>
    </row>
    <row r="229" spans="1:6" s="488" customFormat="1" x14ac:dyDescent="0.2">
      <c r="A229" s="478"/>
      <c r="B229" s="465"/>
      <c r="C229" s="514"/>
      <c r="D229" s="519"/>
      <c r="E229" s="529"/>
      <c r="F229" s="519"/>
    </row>
    <row r="230" spans="1:6" s="453" customFormat="1" ht="15.4" customHeight="1" x14ac:dyDescent="0.2">
      <c r="A230" s="461"/>
      <c r="B230" s="493" t="s">
        <v>684</v>
      </c>
      <c r="C230" s="510"/>
      <c r="D230" s="522"/>
      <c r="E230" s="522"/>
      <c r="F230" s="539"/>
    </row>
    <row r="231" spans="1:6" s="453" customFormat="1" ht="15.4" customHeight="1" x14ac:dyDescent="0.2">
      <c r="A231" s="461"/>
      <c r="B231" s="493"/>
      <c r="C231" s="510"/>
      <c r="D231" s="522"/>
      <c r="E231" s="522"/>
      <c r="F231" s="539"/>
    </row>
    <row r="232" spans="1:6" s="453" customFormat="1" ht="15.4" customHeight="1" x14ac:dyDescent="0.2">
      <c r="A232" s="461"/>
      <c r="B232" s="493"/>
      <c r="C232" s="510"/>
      <c r="D232" s="522"/>
      <c r="E232" s="522"/>
      <c r="F232" s="539"/>
    </row>
    <row r="233" spans="1:6" s="453" customFormat="1" ht="14.25" customHeight="1" x14ac:dyDescent="0.2">
      <c r="A233" s="459" t="s">
        <v>685</v>
      </c>
      <c r="B233" s="460" t="s">
        <v>686</v>
      </c>
      <c r="C233" s="510"/>
      <c r="D233" s="522"/>
      <c r="E233" s="522"/>
      <c r="F233" s="542"/>
    </row>
    <row r="234" spans="1:6" s="453" customFormat="1" ht="15.4" customHeight="1" x14ac:dyDescent="0.2">
      <c r="A234" s="461"/>
      <c r="B234" s="493"/>
      <c r="C234" s="510"/>
      <c r="D234" s="522"/>
      <c r="E234" s="522"/>
      <c r="F234" s="539"/>
    </row>
    <row r="235" spans="1:6" s="453" customFormat="1" ht="54" customHeight="1" x14ac:dyDescent="0.2">
      <c r="A235" s="494" t="s">
        <v>7</v>
      </c>
      <c r="B235" s="486" t="s">
        <v>687</v>
      </c>
      <c r="C235" s="510"/>
      <c r="D235" s="522"/>
      <c r="E235" s="522"/>
      <c r="F235" s="544"/>
    </row>
    <row r="236" spans="1:6" s="453" customFormat="1" ht="182.25" customHeight="1" x14ac:dyDescent="0.2">
      <c r="A236" s="461"/>
      <c r="B236" s="486" t="s">
        <v>688</v>
      </c>
      <c r="C236" s="510"/>
      <c r="D236" s="522"/>
      <c r="E236" s="522"/>
      <c r="F236" s="539"/>
    </row>
    <row r="237" spans="1:6" s="453" customFormat="1" ht="15.4" customHeight="1" x14ac:dyDescent="0.2">
      <c r="A237" s="461"/>
      <c r="B237" s="465" t="s">
        <v>689</v>
      </c>
      <c r="C237" s="510"/>
      <c r="D237" s="522"/>
      <c r="E237" s="522"/>
      <c r="F237" s="539"/>
    </row>
    <row r="238" spans="1:6" s="453" customFormat="1" ht="15.4" customHeight="1" x14ac:dyDescent="0.2">
      <c r="A238" s="461"/>
      <c r="B238" s="465" t="s">
        <v>690</v>
      </c>
      <c r="C238" s="510"/>
      <c r="D238" s="522"/>
      <c r="E238" s="522"/>
      <c r="F238" s="539"/>
    </row>
    <row r="239" spans="1:6" ht="15.4" customHeight="1" x14ac:dyDescent="0.2">
      <c r="A239" s="461"/>
      <c r="B239" s="465" t="s">
        <v>691</v>
      </c>
      <c r="C239" s="510" t="s">
        <v>284</v>
      </c>
      <c r="D239" s="522">
        <v>4</v>
      </c>
      <c r="E239" s="522"/>
      <c r="F239" s="542"/>
    </row>
    <row r="240" spans="1:6" s="453" customFormat="1" ht="15.4" customHeight="1" x14ac:dyDescent="0.2">
      <c r="A240" s="461"/>
      <c r="B240" s="493"/>
      <c r="C240" s="510"/>
      <c r="D240" s="522"/>
      <c r="E240" s="522"/>
      <c r="F240" s="539"/>
    </row>
    <row r="241" spans="1:6" s="453" customFormat="1" ht="33.75" customHeight="1" x14ac:dyDescent="0.2">
      <c r="A241" s="494" t="s">
        <v>10</v>
      </c>
      <c r="B241" s="478" t="s">
        <v>692</v>
      </c>
      <c r="C241" s="510"/>
      <c r="D241" s="522"/>
      <c r="E241" s="522"/>
      <c r="F241" s="544"/>
    </row>
    <row r="242" spans="1:6" s="453" customFormat="1" ht="128.44999999999999" customHeight="1" x14ac:dyDescent="0.2">
      <c r="A242" s="461"/>
      <c r="B242" s="486" t="s">
        <v>693</v>
      </c>
      <c r="C242" s="510"/>
      <c r="D242" s="522"/>
      <c r="E242" s="522"/>
      <c r="F242" s="539"/>
    </row>
    <row r="243" spans="1:6" s="453" customFormat="1" ht="54.75" customHeight="1" x14ac:dyDescent="0.2">
      <c r="A243" s="461"/>
      <c r="B243" s="486" t="s">
        <v>694</v>
      </c>
      <c r="C243" s="510"/>
      <c r="D243" s="522"/>
      <c r="E243" s="522"/>
      <c r="F243" s="539"/>
    </row>
    <row r="244" spans="1:6" ht="15.4" customHeight="1" x14ac:dyDescent="0.2">
      <c r="A244" s="461"/>
      <c r="B244" s="486" t="s">
        <v>695</v>
      </c>
      <c r="C244" s="510" t="s">
        <v>16</v>
      </c>
      <c r="D244" s="522">
        <v>1</v>
      </c>
      <c r="E244" s="522"/>
      <c r="F244" s="542"/>
    </row>
    <row r="245" spans="1:6" s="453" customFormat="1" ht="15.4" customHeight="1" x14ac:dyDescent="0.2">
      <c r="A245" s="461"/>
      <c r="B245" s="486"/>
      <c r="C245" s="510"/>
      <c r="D245" s="522"/>
      <c r="E245" s="522"/>
      <c r="F245" s="539"/>
    </row>
    <row r="246" spans="1:6" s="453" customFormat="1" ht="15.4" customHeight="1" x14ac:dyDescent="0.2">
      <c r="A246" s="461"/>
      <c r="B246" s="493"/>
      <c r="C246" s="510"/>
      <c r="D246" s="522"/>
      <c r="E246" s="522"/>
      <c r="F246" s="539"/>
    </row>
    <row r="247" spans="1:6" s="453" customFormat="1" ht="69" customHeight="1" x14ac:dyDescent="0.2">
      <c r="A247" s="494" t="s">
        <v>12</v>
      </c>
      <c r="B247" s="464" t="s">
        <v>696</v>
      </c>
      <c r="C247" s="510"/>
      <c r="D247" s="522"/>
      <c r="E247" s="522"/>
      <c r="F247" s="544"/>
    </row>
    <row r="248" spans="1:6" s="488" customFormat="1" x14ac:dyDescent="0.2">
      <c r="A248" s="478"/>
      <c r="B248" s="464" t="s">
        <v>697</v>
      </c>
      <c r="C248" s="514" t="s">
        <v>16</v>
      </c>
      <c r="D248" s="529">
        <v>1</v>
      </c>
      <c r="E248" s="529"/>
      <c r="F248" s="545"/>
    </row>
    <row r="249" spans="1:6" s="488" customFormat="1" x14ac:dyDescent="0.2">
      <c r="A249" s="478"/>
      <c r="B249" s="464" t="s">
        <v>698</v>
      </c>
      <c r="C249" s="514" t="s">
        <v>16</v>
      </c>
      <c r="D249" s="529">
        <v>1</v>
      </c>
      <c r="E249" s="529"/>
      <c r="F249" s="545"/>
    </row>
    <row r="250" spans="1:6" s="488" customFormat="1" x14ac:dyDescent="0.2">
      <c r="A250" s="478"/>
      <c r="B250" s="464" t="s">
        <v>699</v>
      </c>
      <c r="C250" s="514" t="s">
        <v>16</v>
      </c>
      <c r="D250" s="529">
        <v>1</v>
      </c>
      <c r="E250" s="529"/>
      <c r="F250" s="545"/>
    </row>
    <row r="251" spans="1:6" s="453" customFormat="1" ht="15.4" customHeight="1" x14ac:dyDescent="0.2">
      <c r="A251" s="461"/>
      <c r="B251" s="495" t="s">
        <v>700</v>
      </c>
      <c r="C251" s="510" t="s">
        <v>16</v>
      </c>
      <c r="D251" s="522">
        <v>1</v>
      </c>
      <c r="E251" s="522"/>
      <c r="F251" s="542"/>
    </row>
    <row r="252" spans="1:6" s="453" customFormat="1" ht="15.4" customHeight="1" x14ac:dyDescent="0.2">
      <c r="A252" s="461"/>
      <c r="B252" s="464"/>
      <c r="C252" s="510"/>
      <c r="D252" s="522"/>
      <c r="E252" s="522"/>
      <c r="F252" s="539"/>
    </row>
    <row r="253" spans="1:6" s="453" customFormat="1" ht="28.5" customHeight="1" x14ac:dyDescent="0.2">
      <c r="A253" s="496" t="s">
        <v>13</v>
      </c>
      <c r="B253" s="486" t="s">
        <v>701</v>
      </c>
      <c r="C253" s="510"/>
      <c r="D253" s="522"/>
      <c r="E253" s="522"/>
      <c r="F253" s="544"/>
    </row>
    <row r="254" spans="1:6" s="453" customFormat="1" ht="15.4" customHeight="1" x14ac:dyDescent="0.2">
      <c r="A254" s="461"/>
      <c r="B254" s="493"/>
      <c r="C254" s="510" t="s">
        <v>16</v>
      </c>
      <c r="D254" s="522">
        <v>2</v>
      </c>
      <c r="E254" s="522"/>
      <c r="F254" s="542"/>
    </row>
    <row r="255" spans="1:6" s="453" customFormat="1" ht="15.4" customHeight="1" x14ac:dyDescent="0.2">
      <c r="A255" s="461"/>
      <c r="B255" s="493"/>
      <c r="C255" s="510"/>
      <c r="D255" s="522"/>
      <c r="E255" s="522"/>
      <c r="F255" s="539"/>
    </row>
    <row r="256" spans="1:6" s="453" customFormat="1" ht="129.75" customHeight="1" x14ac:dyDescent="0.2">
      <c r="A256" s="461" t="s">
        <v>14</v>
      </c>
      <c r="B256" s="499" t="s">
        <v>702</v>
      </c>
      <c r="C256" s="510"/>
      <c r="D256" s="522"/>
      <c r="E256" s="522"/>
      <c r="F256" s="544"/>
    </row>
    <row r="257" spans="1:6" ht="15.4" customHeight="1" x14ac:dyDescent="0.2">
      <c r="A257" s="461"/>
      <c r="B257" s="499"/>
      <c r="C257" s="510" t="s">
        <v>284</v>
      </c>
      <c r="D257" s="522">
        <v>1</v>
      </c>
      <c r="E257" s="522"/>
      <c r="F257" s="542"/>
    </row>
    <row r="258" spans="1:6" s="453" customFormat="1" ht="15.4" customHeight="1" x14ac:dyDescent="0.2">
      <c r="A258" s="461"/>
      <c r="B258" s="493"/>
      <c r="C258" s="510"/>
      <c r="D258" s="522"/>
      <c r="E258" s="522"/>
      <c r="F258" s="539"/>
    </row>
    <row r="259" spans="1:6" s="453" customFormat="1" ht="156" customHeight="1" x14ac:dyDescent="0.2">
      <c r="A259" s="461" t="s">
        <v>15</v>
      </c>
      <c r="B259" s="486" t="s">
        <v>703</v>
      </c>
      <c r="C259" s="510"/>
      <c r="D259" s="522"/>
      <c r="E259" s="522"/>
      <c r="F259" s="544"/>
    </row>
    <row r="260" spans="1:6" ht="15.4" customHeight="1" x14ac:dyDescent="0.2">
      <c r="A260" s="461"/>
      <c r="B260" s="464" t="s">
        <v>704</v>
      </c>
      <c r="C260" s="510" t="s">
        <v>16</v>
      </c>
      <c r="D260" s="522">
        <v>1</v>
      </c>
      <c r="E260" s="522"/>
      <c r="F260" s="542"/>
    </row>
    <row r="261" spans="1:6" s="453" customFormat="1" ht="15.4" customHeight="1" x14ac:dyDescent="0.2">
      <c r="A261" s="461"/>
      <c r="B261" s="493"/>
      <c r="C261" s="510"/>
      <c r="D261" s="522"/>
      <c r="E261" s="522"/>
      <c r="F261" s="539"/>
    </row>
    <row r="262" spans="1:6" s="453" customFormat="1" ht="28.5" customHeight="1" x14ac:dyDescent="0.2">
      <c r="A262" s="496" t="s">
        <v>32</v>
      </c>
      <c r="B262" s="497" t="s">
        <v>705</v>
      </c>
      <c r="C262" s="510"/>
      <c r="D262" s="522"/>
      <c r="E262" s="522"/>
      <c r="F262" s="544"/>
    </row>
    <row r="263" spans="1:6" s="453" customFormat="1" ht="39" customHeight="1" x14ac:dyDescent="0.2">
      <c r="A263" s="461"/>
      <c r="B263" s="497" t="s">
        <v>706</v>
      </c>
      <c r="C263" s="510"/>
      <c r="D263" s="522"/>
      <c r="E263" s="522"/>
      <c r="F263" s="539"/>
    </row>
    <row r="264" spans="1:6" s="453" customFormat="1" ht="78" customHeight="1" x14ac:dyDescent="0.2">
      <c r="A264" s="461"/>
      <c r="B264" s="497" t="s">
        <v>707</v>
      </c>
      <c r="C264" s="510"/>
      <c r="D264" s="522"/>
      <c r="E264" s="522"/>
      <c r="F264" s="539"/>
    </row>
    <row r="265" spans="1:6" s="453" customFormat="1" ht="15.4" customHeight="1" x14ac:dyDescent="0.2">
      <c r="A265" s="461"/>
      <c r="B265" s="497" t="s">
        <v>708</v>
      </c>
      <c r="C265" s="510"/>
      <c r="D265" s="522"/>
      <c r="E265" s="522"/>
      <c r="F265" s="539"/>
    </row>
    <row r="266" spans="1:6" s="453" customFormat="1" ht="15.75" customHeight="1" x14ac:dyDescent="0.2">
      <c r="A266" s="461"/>
      <c r="B266" s="497" t="s">
        <v>709</v>
      </c>
      <c r="C266" s="510"/>
      <c r="D266" s="522"/>
      <c r="E266" s="522"/>
      <c r="F266" s="539"/>
    </row>
    <row r="267" spans="1:6" ht="15.4" customHeight="1" x14ac:dyDescent="0.2">
      <c r="A267" s="461"/>
      <c r="B267" s="498" t="s">
        <v>691</v>
      </c>
      <c r="C267" s="510" t="s">
        <v>284</v>
      </c>
      <c r="D267" s="522">
        <v>3</v>
      </c>
      <c r="E267" s="522"/>
      <c r="F267" s="542"/>
    </row>
    <row r="268" spans="1:6" s="453" customFormat="1" ht="15.4" customHeight="1" x14ac:dyDescent="0.2">
      <c r="A268" s="461"/>
      <c r="B268" s="498"/>
      <c r="C268" s="510"/>
      <c r="D268" s="522"/>
      <c r="E268" s="522"/>
      <c r="F268" s="539"/>
    </row>
    <row r="269" spans="1:6" s="453" customFormat="1" ht="28.9" customHeight="1" x14ac:dyDescent="0.2">
      <c r="A269" s="494" t="s">
        <v>33</v>
      </c>
      <c r="B269" s="499" t="s">
        <v>710</v>
      </c>
      <c r="C269" s="510"/>
      <c r="D269" s="522"/>
      <c r="E269" s="522"/>
      <c r="F269" s="544"/>
    </row>
    <row r="270" spans="1:6" s="453" customFormat="1" ht="31.35" customHeight="1" x14ac:dyDescent="0.2">
      <c r="A270" s="461"/>
      <c r="B270" s="499" t="s">
        <v>711</v>
      </c>
      <c r="C270" s="510"/>
      <c r="D270" s="522"/>
      <c r="E270" s="522"/>
      <c r="F270" s="539"/>
    </row>
    <row r="271" spans="1:6" s="453" customFormat="1" ht="15.4" customHeight="1" x14ac:dyDescent="0.2">
      <c r="A271" s="461"/>
      <c r="B271" s="500" t="s">
        <v>712</v>
      </c>
      <c r="C271" s="510"/>
      <c r="D271" s="522"/>
      <c r="E271" s="522"/>
      <c r="F271" s="539"/>
    </row>
    <row r="272" spans="1:6" s="453" customFormat="1" ht="179.25" customHeight="1" x14ac:dyDescent="0.2">
      <c r="A272" s="461"/>
      <c r="B272" s="499" t="s">
        <v>713</v>
      </c>
      <c r="C272" s="510"/>
      <c r="D272" s="522"/>
      <c r="E272" s="522"/>
      <c r="F272" s="539"/>
    </row>
    <row r="273" spans="1:6" s="453" customFormat="1" ht="15.4" customHeight="1" x14ac:dyDescent="0.2">
      <c r="A273" s="461"/>
      <c r="B273" s="500" t="s">
        <v>714</v>
      </c>
      <c r="C273" s="510"/>
      <c r="D273" s="522"/>
      <c r="E273" s="522"/>
      <c r="F273" s="539"/>
    </row>
    <row r="274" spans="1:6" s="453" customFormat="1" ht="15.4" customHeight="1" x14ac:dyDescent="0.2">
      <c r="A274" s="461"/>
      <c r="B274" s="500" t="s">
        <v>715</v>
      </c>
      <c r="C274" s="510"/>
      <c r="D274" s="522"/>
      <c r="E274" s="522"/>
      <c r="F274" s="539"/>
    </row>
    <row r="275" spans="1:6" ht="15.4" customHeight="1" x14ac:dyDescent="0.2">
      <c r="A275" s="461"/>
      <c r="B275" s="500" t="s">
        <v>691</v>
      </c>
      <c r="C275" s="510" t="s">
        <v>284</v>
      </c>
      <c r="D275" s="522">
        <v>2</v>
      </c>
      <c r="E275" s="522"/>
      <c r="F275" s="542"/>
    </row>
    <row r="276" spans="1:6" s="453" customFormat="1" ht="15.4" customHeight="1" x14ac:dyDescent="0.2">
      <c r="A276" s="461"/>
      <c r="B276" s="498"/>
      <c r="C276" s="510"/>
      <c r="D276" s="522"/>
      <c r="E276" s="522"/>
      <c r="F276" s="539"/>
    </row>
    <row r="277" spans="1:6" s="453" customFormat="1" ht="67.5" customHeight="1" x14ac:dyDescent="0.2">
      <c r="A277" s="494" t="s">
        <v>44</v>
      </c>
      <c r="B277" s="499" t="s">
        <v>716</v>
      </c>
      <c r="C277" s="510"/>
      <c r="D277" s="522"/>
      <c r="E277" s="522"/>
      <c r="F277" s="544"/>
    </row>
    <row r="278" spans="1:6" ht="15.4" customHeight="1" x14ac:dyDescent="0.2">
      <c r="A278" s="461"/>
      <c r="B278" s="498"/>
      <c r="C278" s="510" t="s">
        <v>16</v>
      </c>
      <c r="D278" s="522">
        <v>1</v>
      </c>
      <c r="E278" s="522"/>
      <c r="F278" s="542"/>
    </row>
    <row r="279" spans="1:6" s="453" customFormat="1" ht="15.4" customHeight="1" x14ac:dyDescent="0.2">
      <c r="A279" s="461"/>
      <c r="B279" s="498"/>
      <c r="C279" s="510"/>
      <c r="D279" s="522"/>
      <c r="E279" s="522"/>
      <c r="F279" s="539"/>
    </row>
    <row r="280" spans="1:6" s="453" customFormat="1" ht="53.25" customHeight="1" x14ac:dyDescent="0.2">
      <c r="A280" s="494" t="s">
        <v>34</v>
      </c>
      <c r="B280" s="499" t="s">
        <v>717</v>
      </c>
      <c r="C280" s="510"/>
      <c r="D280" s="522"/>
      <c r="E280" s="522"/>
      <c r="F280" s="544"/>
    </row>
    <row r="281" spans="1:6" s="453" customFormat="1" ht="78" customHeight="1" x14ac:dyDescent="0.2">
      <c r="A281" s="461"/>
      <c r="B281" s="499" t="s">
        <v>718</v>
      </c>
      <c r="C281" s="510"/>
      <c r="D281" s="522"/>
      <c r="E281" s="522"/>
      <c r="F281" s="539"/>
    </row>
    <row r="282" spans="1:6" s="453" customFormat="1" ht="15.4" customHeight="1" x14ac:dyDescent="0.2">
      <c r="A282" s="461"/>
      <c r="B282" s="498" t="s">
        <v>719</v>
      </c>
      <c r="C282" s="510"/>
      <c r="D282" s="522"/>
      <c r="E282" s="522"/>
      <c r="F282" s="539"/>
    </row>
    <row r="283" spans="1:6" ht="15.4" customHeight="1" x14ac:dyDescent="0.2">
      <c r="A283" s="461"/>
      <c r="B283" s="498" t="s">
        <v>691</v>
      </c>
      <c r="C283" s="510" t="s">
        <v>453</v>
      </c>
      <c r="D283" s="522">
        <v>1</v>
      </c>
      <c r="E283" s="522"/>
      <c r="F283" s="542"/>
    </row>
    <row r="284" spans="1:6" s="453" customFormat="1" ht="15.4" customHeight="1" x14ac:dyDescent="0.2">
      <c r="A284" s="461"/>
      <c r="B284" s="498"/>
      <c r="C284" s="510"/>
      <c r="D284" s="522"/>
      <c r="E284" s="522"/>
      <c r="F284" s="539"/>
    </row>
    <row r="285" spans="1:6" s="453" customFormat="1" ht="56.25" customHeight="1" x14ac:dyDescent="0.2">
      <c r="A285" s="494" t="s">
        <v>35</v>
      </c>
      <c r="B285" s="499" t="s">
        <v>720</v>
      </c>
      <c r="C285" s="510"/>
      <c r="D285" s="522"/>
      <c r="E285" s="522"/>
      <c r="F285" s="539"/>
    </row>
    <row r="286" spans="1:6" ht="15.4" customHeight="1" x14ac:dyDescent="0.2">
      <c r="A286" s="461"/>
      <c r="B286" s="499"/>
      <c r="C286" s="510" t="s">
        <v>16</v>
      </c>
      <c r="D286" s="522">
        <v>1</v>
      </c>
      <c r="E286" s="522"/>
      <c r="F286" s="542"/>
    </row>
    <row r="287" spans="1:6" s="453" customFormat="1" ht="27.75" customHeight="1" x14ac:dyDescent="0.2">
      <c r="A287" s="494" t="s">
        <v>36</v>
      </c>
      <c r="B287" s="464" t="s">
        <v>721</v>
      </c>
      <c r="C287" s="510"/>
      <c r="D287" s="522"/>
      <c r="E287" s="522"/>
      <c r="F287" s="539"/>
    </row>
    <row r="288" spans="1:6" ht="19.149999999999999" customHeight="1" x14ac:dyDescent="0.2">
      <c r="A288" s="494"/>
      <c r="B288" s="464"/>
      <c r="C288" s="510" t="s">
        <v>16</v>
      </c>
      <c r="D288" s="522">
        <v>8</v>
      </c>
      <c r="E288" s="522"/>
      <c r="F288" s="542"/>
    </row>
    <row r="289" spans="1:6" s="453" customFormat="1" ht="25.5" customHeight="1" x14ac:dyDescent="0.2">
      <c r="A289" s="494" t="s">
        <v>37</v>
      </c>
      <c r="B289" s="464" t="s">
        <v>722</v>
      </c>
      <c r="C289" s="510"/>
      <c r="D289" s="522"/>
      <c r="E289" s="522"/>
      <c r="F289" s="539"/>
    </row>
    <row r="290" spans="1:6" ht="19.149999999999999" customHeight="1" x14ac:dyDescent="0.2">
      <c r="A290" s="494"/>
      <c r="B290" s="464"/>
      <c r="C290" s="510" t="s">
        <v>16</v>
      </c>
      <c r="D290" s="522">
        <v>11</v>
      </c>
      <c r="E290" s="522"/>
      <c r="F290" s="542"/>
    </row>
    <row r="291" spans="1:6" s="453" customFormat="1" ht="43.5" customHeight="1" x14ac:dyDescent="0.2">
      <c r="A291" s="461" t="s">
        <v>93</v>
      </c>
      <c r="B291" s="464" t="s">
        <v>723</v>
      </c>
      <c r="C291" s="510"/>
      <c r="D291" s="522"/>
      <c r="E291" s="522"/>
      <c r="F291" s="539"/>
    </row>
    <row r="292" spans="1:6" ht="15.4" customHeight="1" x14ac:dyDescent="0.2">
      <c r="A292" s="461"/>
      <c r="B292" s="498"/>
      <c r="C292" s="510" t="s">
        <v>16</v>
      </c>
      <c r="D292" s="522">
        <v>3</v>
      </c>
      <c r="E292" s="522"/>
      <c r="F292" s="542"/>
    </row>
    <row r="293" spans="1:6" s="453" customFormat="1" ht="15.4" customHeight="1" x14ac:dyDescent="0.2">
      <c r="A293" s="461"/>
      <c r="B293" s="498"/>
      <c r="C293" s="510"/>
      <c r="D293" s="522"/>
      <c r="E293" s="522"/>
      <c r="F293" s="539"/>
    </row>
    <row r="294" spans="1:6" s="453" customFormat="1" ht="41.25" customHeight="1" x14ac:dyDescent="0.2">
      <c r="A294" s="461" t="s">
        <v>94</v>
      </c>
      <c r="B294" s="464" t="s">
        <v>724</v>
      </c>
      <c r="C294" s="510"/>
      <c r="D294" s="522"/>
      <c r="E294" s="522"/>
      <c r="F294" s="539"/>
    </row>
    <row r="295" spans="1:6" ht="15.4" customHeight="1" x14ac:dyDescent="0.2">
      <c r="A295" s="461"/>
      <c r="B295" s="498"/>
      <c r="C295" s="510" t="s">
        <v>16</v>
      </c>
      <c r="D295" s="522">
        <v>1</v>
      </c>
      <c r="E295" s="522"/>
      <c r="F295" s="542"/>
    </row>
    <row r="296" spans="1:6" s="453" customFormat="1" ht="15.4" customHeight="1" x14ac:dyDescent="0.2">
      <c r="A296" s="461"/>
      <c r="B296" s="498"/>
      <c r="C296" s="510"/>
      <c r="D296" s="522"/>
      <c r="E296" s="522"/>
      <c r="F296" s="539"/>
    </row>
    <row r="297" spans="1:6" s="453" customFormat="1" ht="43.5" customHeight="1" x14ac:dyDescent="0.2">
      <c r="A297" s="461" t="s">
        <v>96</v>
      </c>
      <c r="B297" s="464" t="s">
        <v>725</v>
      </c>
      <c r="C297" s="510"/>
      <c r="D297" s="522"/>
      <c r="E297" s="522"/>
      <c r="F297" s="539"/>
    </row>
    <row r="298" spans="1:6" ht="15.4" customHeight="1" x14ac:dyDescent="0.2">
      <c r="A298" s="461"/>
      <c r="B298" s="498"/>
      <c r="C298" s="510" t="s">
        <v>16</v>
      </c>
      <c r="D298" s="522">
        <v>1</v>
      </c>
      <c r="E298" s="522"/>
      <c r="F298" s="542"/>
    </row>
    <row r="299" spans="1:6" s="453" customFormat="1" ht="15.4" customHeight="1" x14ac:dyDescent="0.2">
      <c r="A299" s="461"/>
      <c r="B299" s="498"/>
      <c r="C299" s="510"/>
      <c r="D299" s="522"/>
      <c r="E299" s="522"/>
      <c r="F299" s="539"/>
    </row>
    <row r="300" spans="1:6" s="453" customFormat="1" ht="15.4" customHeight="1" x14ac:dyDescent="0.2">
      <c r="A300" s="501"/>
      <c r="B300" s="460" t="s">
        <v>726</v>
      </c>
      <c r="C300" s="510"/>
      <c r="D300" s="522"/>
      <c r="E300" s="522"/>
      <c r="F300" s="539"/>
    </row>
    <row r="301" spans="1:6" s="453" customFormat="1" ht="15.4" customHeight="1" x14ac:dyDescent="0.2">
      <c r="A301" s="461"/>
      <c r="B301" s="498"/>
      <c r="C301" s="510"/>
      <c r="D301" s="522"/>
      <c r="E301" s="522"/>
      <c r="F301" s="539"/>
    </row>
    <row r="302" spans="1:6" s="453" customFormat="1" ht="15.4" customHeight="1" x14ac:dyDescent="0.2">
      <c r="A302" s="461"/>
      <c r="B302" s="498"/>
      <c r="C302" s="510"/>
      <c r="D302" s="522"/>
      <c r="E302" s="522"/>
      <c r="F302" s="539"/>
    </row>
    <row r="303" spans="1:6" s="453" customFormat="1" ht="15.4" customHeight="1" x14ac:dyDescent="0.2">
      <c r="A303" s="461"/>
      <c r="B303" s="458"/>
      <c r="C303" s="510"/>
      <c r="D303" s="522"/>
      <c r="E303" s="522"/>
      <c r="F303" s="539"/>
    </row>
    <row r="304" spans="1:6" s="453" customFormat="1" ht="15.4" customHeight="1" x14ac:dyDescent="0.2">
      <c r="A304" s="459" t="s">
        <v>727</v>
      </c>
      <c r="B304" s="460" t="s">
        <v>728</v>
      </c>
      <c r="C304" s="510"/>
      <c r="D304" s="522"/>
      <c r="E304" s="522"/>
      <c r="F304" s="539"/>
    </row>
    <row r="305" spans="1:6" s="453" customFormat="1" ht="15.4" customHeight="1" x14ac:dyDescent="0.2">
      <c r="A305" s="461"/>
      <c r="B305" s="493"/>
      <c r="C305" s="510"/>
      <c r="D305" s="522"/>
      <c r="E305" s="522"/>
      <c r="F305" s="539"/>
    </row>
    <row r="306" spans="1:6" s="453" customFormat="1" ht="28.5" customHeight="1" x14ac:dyDescent="0.2">
      <c r="A306" s="461" t="s">
        <v>7</v>
      </c>
      <c r="B306" s="499" t="s">
        <v>729</v>
      </c>
      <c r="C306" s="510"/>
      <c r="D306" s="522"/>
      <c r="E306" s="522"/>
      <c r="F306" s="539"/>
    </row>
    <row r="307" spans="1:6" s="453" customFormat="1" ht="15.4" customHeight="1" x14ac:dyDescent="0.2">
      <c r="A307" s="461"/>
      <c r="B307" s="499"/>
      <c r="C307" s="510" t="s">
        <v>16</v>
      </c>
      <c r="D307" s="522">
        <v>7</v>
      </c>
      <c r="E307" s="522"/>
      <c r="F307" s="542"/>
    </row>
    <row r="308" spans="1:6" s="453" customFormat="1" ht="15.4" customHeight="1" x14ac:dyDescent="0.2">
      <c r="A308" s="461"/>
      <c r="B308" s="493"/>
      <c r="C308" s="510"/>
      <c r="D308" s="522"/>
      <c r="E308" s="522"/>
      <c r="F308" s="542"/>
    </row>
    <row r="309" spans="1:6" s="453" customFormat="1" ht="28.5" customHeight="1" x14ac:dyDescent="0.2">
      <c r="A309" s="461" t="s">
        <v>10</v>
      </c>
      <c r="B309" s="499" t="s">
        <v>730</v>
      </c>
      <c r="C309" s="510"/>
      <c r="D309" s="522"/>
      <c r="E309" s="522"/>
      <c r="F309" s="542"/>
    </row>
    <row r="310" spans="1:6" s="453" customFormat="1" ht="15.4" customHeight="1" x14ac:dyDescent="0.2">
      <c r="A310" s="461"/>
      <c r="B310" s="499"/>
      <c r="C310" s="510" t="s">
        <v>16</v>
      </c>
      <c r="D310" s="522">
        <v>2</v>
      </c>
      <c r="E310" s="522"/>
      <c r="F310" s="542"/>
    </row>
    <row r="311" spans="1:6" s="453" customFormat="1" ht="15.4" customHeight="1" x14ac:dyDescent="0.2">
      <c r="A311" s="461"/>
      <c r="B311" s="493"/>
      <c r="C311" s="510"/>
      <c r="D311" s="522"/>
      <c r="E311" s="522"/>
      <c r="F311" s="542"/>
    </row>
    <row r="312" spans="1:6" s="453" customFormat="1" ht="27.75" customHeight="1" x14ac:dyDescent="0.2">
      <c r="A312" s="461" t="s">
        <v>12</v>
      </c>
      <c r="B312" s="464" t="s">
        <v>731</v>
      </c>
      <c r="C312" s="510"/>
      <c r="D312" s="522"/>
      <c r="E312" s="522"/>
      <c r="F312" s="539"/>
    </row>
    <row r="313" spans="1:6" s="453" customFormat="1" ht="15.4" customHeight="1" x14ac:dyDescent="0.2">
      <c r="A313" s="461"/>
      <c r="B313" s="493"/>
      <c r="C313" s="510" t="s">
        <v>16</v>
      </c>
      <c r="D313" s="522">
        <v>7</v>
      </c>
      <c r="E313" s="522"/>
      <c r="F313" s="542"/>
    </row>
    <row r="314" spans="1:6" s="453" customFormat="1" ht="15.4" customHeight="1" x14ac:dyDescent="0.2">
      <c r="A314" s="461"/>
      <c r="B314" s="493"/>
      <c r="C314" s="510"/>
      <c r="D314" s="522"/>
      <c r="E314" s="522"/>
      <c r="F314" s="542"/>
    </row>
    <row r="315" spans="1:6" s="453" customFormat="1" ht="51.75" customHeight="1" x14ac:dyDescent="0.2">
      <c r="A315" s="461" t="s">
        <v>13</v>
      </c>
      <c r="B315" s="458" t="s">
        <v>732</v>
      </c>
      <c r="C315" s="510"/>
      <c r="D315" s="522"/>
      <c r="E315" s="522"/>
      <c r="F315" s="542"/>
    </row>
    <row r="316" spans="1:6" s="453" customFormat="1" ht="15.4" customHeight="1" x14ac:dyDescent="0.2">
      <c r="A316" s="461"/>
      <c r="B316" s="493"/>
      <c r="C316" s="510" t="s">
        <v>16</v>
      </c>
      <c r="D316" s="522">
        <v>1</v>
      </c>
      <c r="E316" s="522"/>
      <c r="F316" s="542"/>
    </row>
    <row r="317" spans="1:6" s="453" customFormat="1" ht="15.4" customHeight="1" x14ac:dyDescent="0.2">
      <c r="A317" s="461"/>
      <c r="B317" s="493"/>
      <c r="C317" s="510"/>
      <c r="D317" s="522"/>
      <c r="E317" s="522"/>
      <c r="F317" s="542"/>
    </row>
    <row r="318" spans="1:6" s="453" customFormat="1" ht="14.25" customHeight="1" x14ac:dyDescent="0.2">
      <c r="A318" s="466"/>
      <c r="B318" s="493" t="s">
        <v>733</v>
      </c>
      <c r="C318" s="510"/>
      <c r="D318" s="522"/>
      <c r="E318" s="532"/>
      <c r="F318" s="539"/>
    </row>
    <row r="319" spans="1:6" s="453" customFormat="1" ht="14.25" customHeight="1" x14ac:dyDescent="0.2">
      <c r="A319" s="466"/>
      <c r="B319" s="493"/>
      <c r="C319" s="510"/>
      <c r="D319" s="522"/>
      <c r="E319" s="532"/>
      <c r="F319" s="539"/>
    </row>
    <row r="320" spans="1:6" s="453" customFormat="1" ht="14.25" customHeight="1" x14ac:dyDescent="0.2">
      <c r="A320" s="466"/>
      <c r="B320" s="493"/>
      <c r="C320" s="510"/>
      <c r="D320" s="522"/>
      <c r="E320" s="532"/>
      <c r="F320" s="539"/>
    </row>
    <row r="321" spans="1:6" s="453" customFormat="1" ht="14.25" customHeight="1" x14ac:dyDescent="0.2">
      <c r="A321" s="466"/>
      <c r="B321" s="493"/>
      <c r="C321" s="510"/>
      <c r="D321" s="522"/>
      <c r="E321" s="532"/>
      <c r="F321" s="539"/>
    </row>
    <row r="322" spans="1:6" s="453" customFormat="1" ht="14.25" customHeight="1" x14ac:dyDescent="0.2">
      <c r="A322" s="466"/>
      <c r="B322" s="493"/>
      <c r="C322" s="510"/>
      <c r="D322" s="522"/>
      <c r="E322" s="532"/>
      <c r="F322" s="539"/>
    </row>
    <row r="323" spans="1:6" s="453" customFormat="1" ht="14.25" customHeight="1" x14ac:dyDescent="0.2">
      <c r="A323" s="466"/>
      <c r="B323" s="493"/>
      <c r="C323" s="510"/>
      <c r="D323" s="522"/>
      <c r="E323" s="532"/>
      <c r="F323" s="539"/>
    </row>
    <row r="324" spans="1:6" s="453" customFormat="1" ht="14.25" customHeight="1" x14ac:dyDescent="0.2">
      <c r="A324" s="466"/>
      <c r="B324" s="493"/>
      <c r="C324" s="510"/>
      <c r="D324" s="522"/>
      <c r="E324" s="532"/>
      <c r="F324" s="539"/>
    </row>
    <row r="325" spans="1:6" s="453" customFormat="1" ht="14.25" customHeight="1" x14ac:dyDescent="0.2">
      <c r="A325" s="466"/>
      <c r="B325" s="493"/>
      <c r="C325" s="510"/>
      <c r="D325" s="522"/>
      <c r="E325" s="532"/>
      <c r="F325" s="539"/>
    </row>
    <row r="326" spans="1:6" s="453" customFormat="1" ht="14.25" customHeight="1" x14ac:dyDescent="0.2">
      <c r="A326" s="466"/>
      <c r="B326" s="493"/>
      <c r="C326" s="510"/>
      <c r="D326" s="522"/>
      <c r="E326" s="532"/>
      <c r="F326" s="539"/>
    </row>
    <row r="327" spans="1:6" s="453" customFormat="1" ht="14.25" customHeight="1" x14ac:dyDescent="0.2">
      <c r="A327" s="466"/>
      <c r="B327" s="493"/>
      <c r="C327" s="510"/>
      <c r="D327" s="522"/>
      <c r="E327" s="532"/>
      <c r="F327" s="539"/>
    </row>
    <row r="328" spans="1:6" s="453" customFormat="1" ht="14.25" customHeight="1" x14ac:dyDescent="0.2">
      <c r="A328" s="466"/>
      <c r="B328" s="493"/>
      <c r="C328" s="510"/>
      <c r="D328" s="522"/>
      <c r="E328" s="532"/>
      <c r="F328" s="539"/>
    </row>
    <row r="329" spans="1:6" s="453" customFormat="1" ht="14.25" customHeight="1" x14ac:dyDescent="0.2">
      <c r="A329" s="466"/>
      <c r="B329" s="493"/>
      <c r="C329" s="510"/>
      <c r="D329" s="522"/>
      <c r="E329" s="532"/>
      <c r="F329" s="539"/>
    </row>
    <row r="330" spans="1:6" s="453" customFormat="1" ht="14.25" customHeight="1" x14ac:dyDescent="0.2">
      <c r="A330" s="466"/>
      <c r="B330" s="493"/>
      <c r="C330" s="510"/>
      <c r="D330" s="522"/>
      <c r="E330" s="532"/>
      <c r="F330" s="539"/>
    </row>
    <row r="331" spans="1:6" s="453" customFormat="1" ht="14.25" customHeight="1" x14ac:dyDescent="0.2">
      <c r="A331" s="466"/>
      <c r="B331" s="493"/>
      <c r="C331" s="510"/>
      <c r="D331" s="522"/>
      <c r="E331" s="532"/>
      <c r="F331" s="539"/>
    </row>
    <row r="332" spans="1:6" s="453" customFormat="1" ht="14.25" customHeight="1" x14ac:dyDescent="0.2">
      <c r="A332" s="466"/>
      <c r="B332" s="493"/>
      <c r="C332" s="510"/>
      <c r="D332" s="522"/>
      <c r="E332" s="532"/>
      <c r="F332" s="539"/>
    </row>
    <row r="333" spans="1:6" s="453" customFormat="1" ht="14.25" customHeight="1" x14ac:dyDescent="0.2">
      <c r="A333" s="466"/>
      <c r="B333" s="493"/>
      <c r="C333" s="510"/>
      <c r="D333" s="522"/>
      <c r="E333" s="532"/>
      <c r="F333" s="539"/>
    </row>
    <row r="334" spans="1:6" s="453" customFormat="1" ht="14.25" customHeight="1" x14ac:dyDescent="0.2">
      <c r="A334" s="466"/>
      <c r="B334" s="493"/>
      <c r="C334" s="510"/>
      <c r="D334" s="522"/>
      <c r="E334" s="532"/>
      <c r="F334" s="539"/>
    </row>
    <row r="335" spans="1:6" s="453" customFormat="1" ht="14.25" customHeight="1" x14ac:dyDescent="0.2">
      <c r="A335" s="466"/>
      <c r="B335" s="493"/>
      <c r="C335" s="510"/>
      <c r="D335" s="522"/>
      <c r="E335" s="532"/>
      <c r="F335" s="539"/>
    </row>
    <row r="336" spans="1:6" s="453" customFormat="1" ht="14.25" customHeight="1" x14ac:dyDescent="0.2">
      <c r="A336" s="466"/>
      <c r="B336" s="493"/>
      <c r="C336" s="510"/>
      <c r="D336" s="522"/>
      <c r="E336" s="532"/>
      <c r="F336" s="539"/>
    </row>
    <row r="337" spans="1:6" s="453" customFormat="1" ht="14.25" customHeight="1" x14ac:dyDescent="0.2">
      <c r="A337" s="466"/>
      <c r="B337" s="493"/>
      <c r="C337" s="510"/>
      <c r="D337" s="522"/>
      <c r="E337" s="532"/>
      <c r="F337" s="539"/>
    </row>
    <row r="338" spans="1:6" s="453" customFormat="1" ht="23.25" customHeight="1" x14ac:dyDescent="0.2">
      <c r="A338" s="480"/>
      <c r="B338" s="798" t="s">
        <v>740</v>
      </c>
      <c r="C338" s="798"/>
      <c r="D338" s="798"/>
      <c r="E338" s="532"/>
      <c r="F338" s="542"/>
    </row>
    <row r="339" spans="1:6" s="453" customFormat="1" ht="14.25" customHeight="1" x14ac:dyDescent="0.2">
      <c r="A339" s="466"/>
      <c r="B339" s="502"/>
      <c r="C339" s="510"/>
      <c r="D339" s="532"/>
      <c r="E339" s="532"/>
      <c r="F339" s="542"/>
    </row>
    <row r="340" spans="1:6" s="453" customFormat="1" ht="19.899999999999999" customHeight="1" x14ac:dyDescent="0.2">
      <c r="A340" s="466"/>
      <c r="B340" s="503" t="s">
        <v>734</v>
      </c>
      <c r="C340" s="510"/>
      <c r="D340" s="532"/>
      <c r="E340" s="532"/>
      <c r="F340" s="539"/>
    </row>
    <row r="341" spans="1:6" s="453" customFormat="1" ht="19.899999999999999" customHeight="1" x14ac:dyDescent="0.2">
      <c r="A341" s="466"/>
      <c r="B341" s="503" t="s">
        <v>735</v>
      </c>
      <c r="C341" s="510"/>
      <c r="D341" s="532"/>
      <c r="E341" s="532"/>
      <c r="F341" s="539"/>
    </row>
    <row r="342" spans="1:6" s="453" customFormat="1" ht="19.899999999999999" customHeight="1" x14ac:dyDescent="0.2">
      <c r="A342" s="466"/>
      <c r="B342" s="503" t="s">
        <v>736</v>
      </c>
      <c r="C342" s="510"/>
      <c r="D342" s="532"/>
      <c r="E342" s="532"/>
      <c r="F342" s="539"/>
    </row>
    <row r="343" spans="1:6" s="453" customFormat="1" ht="19.899999999999999" customHeight="1" x14ac:dyDescent="0.2">
      <c r="A343" s="466"/>
      <c r="B343" s="503" t="s">
        <v>737</v>
      </c>
      <c r="C343" s="510"/>
      <c r="D343" s="532"/>
      <c r="E343" s="532"/>
      <c r="F343" s="539"/>
    </row>
    <row r="344" spans="1:6" s="453" customFormat="1" ht="18.399999999999999" customHeight="1" x14ac:dyDescent="0.2">
      <c r="A344" s="466"/>
      <c r="B344" s="503" t="s">
        <v>738</v>
      </c>
      <c r="C344" s="510"/>
      <c r="D344" s="532"/>
      <c r="E344" s="532"/>
      <c r="F344" s="539"/>
    </row>
    <row r="345" spans="1:6" s="453" customFormat="1" ht="18.399999999999999" customHeight="1" x14ac:dyDescent="0.2">
      <c r="A345" s="466"/>
      <c r="B345" s="503"/>
      <c r="C345" s="510"/>
      <c r="D345" s="532"/>
      <c r="E345" s="532"/>
      <c r="F345" s="539"/>
    </row>
    <row r="346" spans="1:6" s="453" customFormat="1" ht="14.25" customHeight="1" x14ac:dyDescent="0.2">
      <c r="A346" s="466"/>
      <c r="B346" s="504" t="s">
        <v>4</v>
      </c>
      <c r="C346" s="516"/>
      <c r="D346" s="516"/>
      <c r="E346" s="516"/>
      <c r="F346" s="546"/>
    </row>
    <row r="347" spans="1:6" s="453" customFormat="1" ht="14.25" customHeight="1" x14ac:dyDescent="0.2">
      <c r="A347" s="466"/>
      <c r="B347" s="502"/>
      <c r="C347" s="510"/>
      <c r="D347" s="510"/>
      <c r="E347" s="510"/>
      <c r="F347" s="539"/>
    </row>
    <row r="348" spans="1:6" s="453" customFormat="1" ht="14.25" customHeight="1" x14ac:dyDescent="0.2">
      <c r="A348" s="466"/>
      <c r="B348" s="502"/>
      <c r="C348" s="510"/>
      <c r="D348" s="510"/>
      <c r="E348" s="510"/>
      <c r="F348" s="539"/>
    </row>
    <row r="349" spans="1:6" s="479" customFormat="1" ht="18.75" customHeight="1" x14ac:dyDescent="0.2">
      <c r="A349" s="466"/>
      <c r="B349" s="502"/>
      <c r="C349" s="511"/>
      <c r="D349" s="533"/>
      <c r="E349" s="534"/>
      <c r="F349" s="542"/>
    </row>
    <row r="350" spans="1:6" s="479" customFormat="1" ht="19.5" customHeight="1" x14ac:dyDescent="0.2">
      <c r="A350" s="466"/>
      <c r="B350" s="502"/>
      <c r="C350" s="511"/>
      <c r="D350" s="533"/>
      <c r="E350" s="517"/>
      <c r="F350" s="542"/>
    </row>
  </sheetData>
  <mergeCells count="2">
    <mergeCell ref="B3:F3"/>
    <mergeCell ref="B338:D338"/>
  </mergeCells>
  <pageMargins left="0.78740157480314965" right="0.31496062992125984" top="1.0236220472440944" bottom="0.55118110236220474" header="0.31496062992125984" footer="0.31496062992125984"/>
  <pageSetup paperSize="9" scale="95" orientation="portrait" verticalDpi="0" r:id="rId1"/>
  <headerFooter>
    <oddHeader>&amp;LZ.O.P. ČO-DA     T.D. 22/17
INVESTITOR : ČEŠKA OSNOVNA ŠKOLA J. A. KOMENSKOG 
GRAĐEVINA : REKONSTRUKCIJA- DOGRADNJA ČEŠKE OSNOVNE ŠKOLE J. A. KOMENSKOG
LOKACIJA : DARUVAR, T. G. Masaryka br. 5, k.č.br. 913/2, k.o. Daruvar</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8"/>
  <sheetViews>
    <sheetView workbookViewId="0">
      <selection activeCell="E8" sqref="E8"/>
    </sheetView>
  </sheetViews>
  <sheetFormatPr defaultColWidth="9.140625" defaultRowHeight="12.75" x14ac:dyDescent="0.2"/>
  <cols>
    <col min="1" max="1" width="4.7109375" style="794" customWidth="1"/>
    <col min="2" max="2" width="9.28515625" style="794" customWidth="1"/>
    <col min="3" max="3" width="52.7109375" style="780" customWidth="1"/>
    <col min="4" max="4" width="7.85546875" style="781" customWidth="1"/>
    <col min="5" max="5" width="7.7109375" style="782" customWidth="1"/>
    <col min="6" max="6" width="9.7109375" style="783" customWidth="1"/>
    <col min="7" max="7" width="10.7109375" style="783" customWidth="1"/>
    <col min="8" max="8" width="6.140625" style="760" customWidth="1"/>
    <col min="9" max="16384" width="9.140625" style="552"/>
  </cols>
  <sheetData>
    <row r="1" spans="1:8" ht="24" x14ac:dyDescent="0.2">
      <c r="A1" s="547" t="s">
        <v>741</v>
      </c>
      <c r="B1" s="548" t="s">
        <v>742</v>
      </c>
      <c r="C1" s="548" t="s">
        <v>743</v>
      </c>
      <c r="D1" s="548" t="s">
        <v>744</v>
      </c>
      <c r="E1" s="549" t="s">
        <v>365</v>
      </c>
      <c r="F1" s="550" t="s">
        <v>745</v>
      </c>
      <c r="G1" s="550" t="s">
        <v>746</v>
      </c>
      <c r="H1" s="551"/>
    </row>
    <row r="2" spans="1:8" ht="20.100000000000001" customHeight="1" x14ac:dyDescent="0.2">
      <c r="A2" s="553" t="s">
        <v>747</v>
      </c>
      <c r="B2" s="554"/>
      <c r="C2" s="554" t="s">
        <v>748</v>
      </c>
      <c r="D2" s="555"/>
      <c r="E2" s="556"/>
      <c r="F2" s="557"/>
      <c r="G2" s="558"/>
      <c r="H2" s="551"/>
    </row>
    <row r="3" spans="1:8" x14ac:dyDescent="0.2">
      <c r="A3" s="553" t="s">
        <v>7</v>
      </c>
      <c r="B3" s="554"/>
      <c r="C3" s="554" t="s">
        <v>381</v>
      </c>
      <c r="D3" s="555"/>
      <c r="E3" s="556"/>
      <c r="F3" s="557"/>
      <c r="G3" s="558"/>
      <c r="H3" s="551"/>
    </row>
    <row r="4" spans="1:8" ht="25.5" x14ac:dyDescent="0.2">
      <c r="A4" s="559"/>
      <c r="B4" s="560"/>
      <c r="C4" s="561" t="s">
        <v>749</v>
      </c>
      <c r="D4" s="562"/>
      <c r="E4" s="563"/>
      <c r="F4" s="564"/>
      <c r="G4" s="565"/>
      <c r="H4" s="551"/>
    </row>
    <row r="5" spans="1:8" ht="25.5" x14ac:dyDescent="0.2">
      <c r="A5" s="566">
        <v>1</v>
      </c>
      <c r="B5" s="567"/>
      <c r="C5" s="568" t="s">
        <v>750</v>
      </c>
      <c r="D5" s="569" t="s">
        <v>453</v>
      </c>
      <c r="E5" s="570">
        <v>1</v>
      </c>
      <c r="F5" s="571"/>
      <c r="G5" s="572"/>
      <c r="H5" s="551"/>
    </row>
    <row r="6" spans="1:8" ht="38.25" x14ac:dyDescent="0.2">
      <c r="A6" s="566">
        <f>A5+1</f>
        <v>2</v>
      </c>
      <c r="B6" s="573"/>
      <c r="C6" s="568" t="s">
        <v>751</v>
      </c>
      <c r="D6" s="569" t="s">
        <v>453</v>
      </c>
      <c r="E6" s="570">
        <v>1</v>
      </c>
      <c r="F6" s="571"/>
      <c r="G6" s="572"/>
      <c r="H6" s="551"/>
    </row>
    <row r="7" spans="1:8" ht="25.5" x14ac:dyDescent="0.2">
      <c r="A7" s="566">
        <f>A6+1</f>
        <v>3</v>
      </c>
      <c r="B7" s="573"/>
      <c r="C7" s="568" t="s">
        <v>752</v>
      </c>
      <c r="D7" s="569" t="s">
        <v>453</v>
      </c>
      <c r="E7" s="570">
        <v>1</v>
      </c>
      <c r="F7" s="571"/>
      <c r="G7" s="572"/>
      <c r="H7" s="551"/>
    </row>
    <row r="8" spans="1:8" ht="25.5" x14ac:dyDescent="0.2">
      <c r="A8" s="566">
        <f>A7+1</f>
        <v>4</v>
      </c>
      <c r="B8" s="573"/>
      <c r="C8" s="568" t="s">
        <v>753</v>
      </c>
      <c r="D8" s="569" t="s">
        <v>453</v>
      </c>
      <c r="E8" s="570">
        <v>1</v>
      </c>
      <c r="F8" s="574"/>
      <c r="G8" s="572"/>
      <c r="H8" s="551"/>
    </row>
    <row r="9" spans="1:8" ht="51" x14ac:dyDescent="0.2">
      <c r="A9" s="566">
        <f t="shared" ref="A9:A11" si="0">A8+1</f>
        <v>5</v>
      </c>
      <c r="B9" s="573"/>
      <c r="C9" s="575" t="s">
        <v>754</v>
      </c>
      <c r="D9" s="576"/>
      <c r="E9" s="577"/>
      <c r="F9" s="578"/>
      <c r="G9" s="579"/>
      <c r="H9" s="551"/>
    </row>
    <row r="10" spans="1:8" x14ac:dyDescent="0.2">
      <c r="A10" s="566">
        <f t="shared" si="0"/>
        <v>6</v>
      </c>
      <c r="B10" s="573"/>
      <c r="C10" s="580" t="s">
        <v>755</v>
      </c>
      <c r="D10" s="581" t="s">
        <v>756</v>
      </c>
      <c r="E10" s="582">
        <v>40</v>
      </c>
      <c r="F10" s="571"/>
      <c r="G10" s="572"/>
      <c r="H10" s="551"/>
    </row>
    <row r="11" spans="1:8" x14ac:dyDescent="0.2">
      <c r="A11" s="566">
        <f t="shared" si="0"/>
        <v>7</v>
      </c>
      <c r="B11" s="573"/>
      <c r="C11" s="583" t="s">
        <v>757</v>
      </c>
      <c r="D11" s="584" t="s">
        <v>756</v>
      </c>
      <c r="E11" s="585">
        <v>40</v>
      </c>
      <c r="F11" s="571"/>
      <c r="G11" s="572"/>
      <c r="H11" s="551"/>
    </row>
    <row r="12" spans="1:8" ht="15" x14ac:dyDescent="0.25">
      <c r="A12" s="799" t="str">
        <f>C3</f>
        <v>DEMONTAŽNI RADOVI</v>
      </c>
      <c r="B12" s="800"/>
      <c r="C12" s="801"/>
      <c r="D12" s="802" t="s">
        <v>758</v>
      </c>
      <c r="E12" s="803"/>
      <c r="F12" s="804"/>
      <c r="G12" s="586"/>
      <c r="H12" s="587"/>
    </row>
    <row r="13" spans="1:8" ht="15" x14ac:dyDescent="0.25">
      <c r="A13" s="588"/>
      <c r="B13" s="589"/>
      <c r="C13" s="590"/>
      <c r="D13" s="591"/>
      <c r="E13" s="591"/>
      <c r="F13" s="591"/>
      <c r="G13" s="592"/>
      <c r="H13" s="587"/>
    </row>
    <row r="14" spans="1:8" ht="15" x14ac:dyDescent="0.2">
      <c r="A14" s="593" t="s">
        <v>10</v>
      </c>
      <c r="B14" s="594"/>
      <c r="C14" s="595" t="s">
        <v>759</v>
      </c>
      <c r="D14" s="596"/>
      <c r="E14" s="597"/>
      <c r="F14" s="598"/>
      <c r="G14" s="599"/>
      <c r="H14" s="600"/>
    </row>
    <row r="15" spans="1:8" x14ac:dyDescent="0.2">
      <c r="A15" s="601" t="s">
        <v>760</v>
      </c>
      <c r="B15" s="602"/>
      <c r="C15" s="602" t="s">
        <v>761</v>
      </c>
      <c r="D15" s="603"/>
      <c r="E15" s="604"/>
      <c r="F15" s="605"/>
      <c r="G15" s="606"/>
      <c r="H15" s="600"/>
    </row>
    <row r="16" spans="1:8" ht="51" x14ac:dyDescent="0.2">
      <c r="A16" s="559">
        <v>1</v>
      </c>
      <c r="B16" s="560"/>
      <c r="C16" s="607" t="s">
        <v>762</v>
      </c>
      <c r="D16" s="608" t="s">
        <v>453</v>
      </c>
      <c r="E16" s="609">
        <v>1</v>
      </c>
      <c r="F16" s="610"/>
      <c r="G16" s="611"/>
      <c r="H16" s="600"/>
    </row>
    <row r="17" spans="1:8" x14ac:dyDescent="0.2">
      <c r="A17" s="612">
        <f>A16+1</f>
        <v>2</v>
      </c>
      <c r="B17" s="573"/>
      <c r="C17" s="613" t="s">
        <v>763</v>
      </c>
      <c r="D17" s="614" t="s">
        <v>16</v>
      </c>
      <c r="E17" s="615">
        <v>1</v>
      </c>
      <c r="F17" s="616"/>
      <c r="G17" s="617"/>
      <c r="H17" s="600"/>
    </row>
    <row r="18" spans="1:8" ht="63.75" x14ac:dyDescent="0.2">
      <c r="A18" s="612">
        <f>A17+1</f>
        <v>3</v>
      </c>
      <c r="B18" s="618"/>
      <c r="C18" s="619" t="s">
        <v>764</v>
      </c>
      <c r="D18" s="620" t="s">
        <v>453</v>
      </c>
      <c r="E18" s="621">
        <v>1</v>
      </c>
      <c r="F18" s="622"/>
      <c r="G18" s="623"/>
      <c r="H18" s="600"/>
    </row>
    <row r="19" spans="1:8" ht="15" x14ac:dyDescent="0.25">
      <c r="A19" s="805" t="str">
        <f>C15</f>
        <v>DORADA POSTOJEĆEG RAZDJELNIKA</v>
      </c>
      <c r="B19" s="806"/>
      <c r="C19" s="806"/>
      <c r="D19" s="807" t="s">
        <v>758</v>
      </c>
      <c r="E19" s="807"/>
      <c r="F19" s="807"/>
      <c r="G19" s="624"/>
      <c r="H19" s="625"/>
    </row>
    <row r="20" spans="1:8" x14ac:dyDescent="0.2">
      <c r="A20" s="626"/>
      <c r="B20" s="627"/>
      <c r="C20" s="628"/>
      <c r="D20" s="629"/>
      <c r="E20" s="630"/>
      <c r="F20" s="631"/>
      <c r="G20" s="632"/>
      <c r="H20" s="600"/>
    </row>
    <row r="21" spans="1:8" x14ac:dyDescent="0.2">
      <c r="A21" s="601" t="s">
        <v>765</v>
      </c>
      <c r="B21" s="602"/>
      <c r="C21" s="602" t="s">
        <v>766</v>
      </c>
      <c r="D21" s="603"/>
      <c r="E21" s="604"/>
      <c r="F21" s="605"/>
      <c r="G21" s="606"/>
      <c r="H21" s="600"/>
    </row>
    <row r="22" spans="1:8" ht="76.5" x14ac:dyDescent="0.2">
      <c r="A22" s="559">
        <v>1</v>
      </c>
      <c r="B22" s="560"/>
      <c r="C22" s="607" t="s">
        <v>767</v>
      </c>
      <c r="D22" s="608" t="s">
        <v>16</v>
      </c>
      <c r="E22" s="609">
        <v>1</v>
      </c>
      <c r="F22" s="610"/>
      <c r="G22" s="611"/>
      <c r="H22" s="600"/>
    </row>
    <row r="23" spans="1:8" ht="25.5" x14ac:dyDescent="0.2">
      <c r="A23" s="612">
        <f>A22+1</f>
        <v>2</v>
      </c>
      <c r="B23" s="573"/>
      <c r="C23" s="613" t="s">
        <v>768</v>
      </c>
      <c r="D23" s="614" t="s">
        <v>16</v>
      </c>
      <c r="E23" s="615">
        <v>1</v>
      </c>
      <c r="F23" s="616"/>
      <c r="G23" s="617"/>
      <c r="H23" s="600"/>
    </row>
    <row r="24" spans="1:8" ht="25.5" x14ac:dyDescent="0.2">
      <c r="A24" s="612">
        <f t="shared" ref="A24:A40" si="1">A23+1</f>
        <v>3</v>
      </c>
      <c r="B24" s="573"/>
      <c r="C24" s="633" t="s">
        <v>769</v>
      </c>
      <c r="D24" s="614" t="s">
        <v>16</v>
      </c>
      <c r="E24" s="615">
        <v>1</v>
      </c>
      <c r="F24" s="616"/>
      <c r="G24" s="617"/>
      <c r="H24" s="600"/>
    </row>
    <row r="25" spans="1:8" x14ac:dyDescent="0.2">
      <c r="A25" s="612">
        <f t="shared" si="1"/>
        <v>4</v>
      </c>
      <c r="B25" s="573"/>
      <c r="C25" s="613" t="s">
        <v>770</v>
      </c>
      <c r="D25" s="614" t="s">
        <v>16</v>
      </c>
      <c r="E25" s="615">
        <v>1</v>
      </c>
      <c r="F25" s="616"/>
      <c r="G25" s="617"/>
      <c r="H25" s="600"/>
    </row>
    <row r="26" spans="1:8" x14ac:dyDescent="0.2">
      <c r="A26" s="612">
        <f t="shared" si="1"/>
        <v>5</v>
      </c>
      <c r="B26" s="573"/>
      <c r="C26" s="613" t="s">
        <v>771</v>
      </c>
      <c r="D26" s="614" t="s">
        <v>16</v>
      </c>
      <c r="E26" s="615">
        <v>2</v>
      </c>
      <c r="F26" s="616"/>
      <c r="G26" s="617"/>
      <c r="H26" s="600"/>
    </row>
    <row r="27" spans="1:8" x14ac:dyDescent="0.2">
      <c r="A27" s="612">
        <f t="shared" si="1"/>
        <v>6</v>
      </c>
      <c r="B27" s="573"/>
      <c r="C27" s="613" t="s">
        <v>772</v>
      </c>
      <c r="D27" s="614" t="s">
        <v>16</v>
      </c>
      <c r="E27" s="615">
        <v>1</v>
      </c>
      <c r="F27" s="616"/>
      <c r="G27" s="617"/>
      <c r="H27" s="600"/>
    </row>
    <row r="28" spans="1:8" ht="25.5" x14ac:dyDescent="0.2">
      <c r="A28" s="612">
        <f t="shared" si="1"/>
        <v>7</v>
      </c>
      <c r="B28" s="573"/>
      <c r="C28" s="613" t="s">
        <v>773</v>
      </c>
      <c r="D28" s="614" t="s">
        <v>16</v>
      </c>
      <c r="E28" s="615">
        <v>1</v>
      </c>
      <c r="F28" s="634"/>
      <c r="G28" s="635"/>
      <c r="H28" s="600"/>
    </row>
    <row r="29" spans="1:8" ht="38.25" x14ac:dyDescent="0.2">
      <c r="A29" s="612">
        <f t="shared" si="1"/>
        <v>8</v>
      </c>
      <c r="B29" s="573"/>
      <c r="C29" s="613" t="s">
        <v>774</v>
      </c>
      <c r="D29" s="614" t="s">
        <v>16</v>
      </c>
      <c r="E29" s="615">
        <v>7</v>
      </c>
      <c r="F29" s="616"/>
      <c r="G29" s="617"/>
      <c r="H29" s="625"/>
    </row>
    <row r="30" spans="1:8" ht="38.25" x14ac:dyDescent="0.2">
      <c r="A30" s="612">
        <f t="shared" si="1"/>
        <v>9</v>
      </c>
      <c r="B30" s="573"/>
      <c r="C30" s="613" t="s">
        <v>775</v>
      </c>
      <c r="D30" s="614" t="s">
        <v>16</v>
      </c>
      <c r="E30" s="615">
        <v>1</v>
      </c>
      <c r="F30" s="616"/>
      <c r="G30" s="617"/>
      <c r="H30" s="625"/>
    </row>
    <row r="31" spans="1:8" ht="38.25" x14ac:dyDescent="0.2">
      <c r="A31" s="612">
        <f t="shared" si="1"/>
        <v>10</v>
      </c>
      <c r="B31" s="573"/>
      <c r="C31" s="613" t="s">
        <v>776</v>
      </c>
      <c r="D31" s="614" t="s">
        <v>16</v>
      </c>
      <c r="E31" s="615">
        <v>17</v>
      </c>
      <c r="F31" s="616"/>
      <c r="G31" s="617"/>
      <c r="H31" s="600"/>
    </row>
    <row r="32" spans="1:8" ht="38.25" x14ac:dyDescent="0.2">
      <c r="A32" s="612">
        <f t="shared" si="1"/>
        <v>11</v>
      </c>
      <c r="B32" s="573"/>
      <c r="C32" s="613" t="s">
        <v>777</v>
      </c>
      <c r="D32" s="614" t="s">
        <v>16</v>
      </c>
      <c r="E32" s="615">
        <v>3</v>
      </c>
      <c r="F32" s="616"/>
      <c r="G32" s="617"/>
      <c r="H32" s="600"/>
    </row>
    <row r="33" spans="1:8" ht="38.25" x14ac:dyDescent="0.2">
      <c r="A33" s="612">
        <f t="shared" si="1"/>
        <v>12</v>
      </c>
      <c r="B33" s="573"/>
      <c r="C33" s="613" t="s">
        <v>778</v>
      </c>
      <c r="D33" s="614" t="s">
        <v>16</v>
      </c>
      <c r="E33" s="615">
        <v>1</v>
      </c>
      <c r="F33" s="616"/>
      <c r="G33" s="617"/>
      <c r="H33" s="600"/>
    </row>
    <row r="34" spans="1:8" ht="25.5" x14ac:dyDescent="0.2">
      <c r="A34" s="612">
        <f t="shared" si="1"/>
        <v>13</v>
      </c>
      <c r="B34" s="636"/>
      <c r="C34" s="613" t="s">
        <v>779</v>
      </c>
      <c r="D34" s="614" t="s">
        <v>16</v>
      </c>
      <c r="E34" s="615">
        <v>2</v>
      </c>
      <c r="F34" s="616"/>
      <c r="G34" s="617"/>
      <c r="H34" s="600"/>
    </row>
    <row r="35" spans="1:8" x14ac:dyDescent="0.2">
      <c r="A35" s="612">
        <f t="shared" si="1"/>
        <v>14</v>
      </c>
      <c r="B35" s="636"/>
      <c r="C35" s="637" t="s">
        <v>780</v>
      </c>
      <c r="D35" s="569" t="s">
        <v>16</v>
      </c>
      <c r="E35" s="638">
        <v>3</v>
      </c>
      <c r="F35" s="634"/>
      <c r="G35" s="635"/>
      <c r="H35" s="600"/>
    </row>
    <row r="36" spans="1:8" x14ac:dyDescent="0.2">
      <c r="A36" s="612">
        <f t="shared" si="1"/>
        <v>15</v>
      </c>
      <c r="B36" s="636"/>
      <c r="C36" s="637" t="s">
        <v>781</v>
      </c>
      <c r="D36" s="569" t="s">
        <v>16</v>
      </c>
      <c r="E36" s="638">
        <v>1</v>
      </c>
      <c r="F36" s="634"/>
      <c r="G36" s="635"/>
      <c r="H36" s="600"/>
    </row>
    <row r="37" spans="1:8" x14ac:dyDescent="0.2">
      <c r="A37" s="612">
        <f t="shared" si="1"/>
        <v>16</v>
      </c>
      <c r="B37" s="636"/>
      <c r="C37" s="613" t="s">
        <v>782</v>
      </c>
      <c r="D37" s="614" t="s">
        <v>16</v>
      </c>
      <c r="E37" s="615">
        <v>2</v>
      </c>
      <c r="F37" s="616"/>
      <c r="G37" s="617"/>
      <c r="H37" s="625"/>
    </row>
    <row r="38" spans="1:8" x14ac:dyDescent="0.2">
      <c r="A38" s="612">
        <f t="shared" si="1"/>
        <v>17</v>
      </c>
      <c r="B38" s="636"/>
      <c r="C38" s="613" t="s">
        <v>783</v>
      </c>
      <c r="D38" s="614" t="s">
        <v>16</v>
      </c>
      <c r="E38" s="615">
        <v>6</v>
      </c>
      <c r="F38" s="616"/>
      <c r="G38" s="617"/>
      <c r="H38" s="600"/>
    </row>
    <row r="39" spans="1:8" x14ac:dyDescent="0.2">
      <c r="A39" s="612">
        <f t="shared" si="1"/>
        <v>18</v>
      </c>
      <c r="B39" s="636"/>
      <c r="C39" s="633" t="s">
        <v>784</v>
      </c>
      <c r="D39" s="639" t="s">
        <v>16</v>
      </c>
      <c r="E39" s="640">
        <v>2</v>
      </c>
      <c r="F39" s="634"/>
      <c r="G39" s="635"/>
      <c r="H39" s="600"/>
    </row>
    <row r="40" spans="1:8" ht="63.75" x14ac:dyDescent="0.2">
      <c r="A40" s="612">
        <f t="shared" si="1"/>
        <v>19</v>
      </c>
      <c r="B40" s="618"/>
      <c r="C40" s="619" t="s">
        <v>764</v>
      </c>
      <c r="D40" s="620" t="s">
        <v>453</v>
      </c>
      <c r="E40" s="621">
        <v>1</v>
      </c>
      <c r="F40" s="622"/>
      <c r="G40" s="623"/>
      <c r="H40" s="600"/>
    </row>
    <row r="41" spans="1:8" ht="15" x14ac:dyDescent="0.25">
      <c r="A41" s="805" t="str">
        <f>C21</f>
        <v>RAZVODNI ORMAR 1. KATA RO1</v>
      </c>
      <c r="B41" s="806"/>
      <c r="C41" s="806"/>
      <c r="D41" s="807" t="s">
        <v>758</v>
      </c>
      <c r="E41" s="807"/>
      <c r="F41" s="807"/>
      <c r="G41" s="624"/>
      <c r="H41" s="625"/>
    </row>
    <row r="42" spans="1:8" x14ac:dyDescent="0.2">
      <c r="A42" s="626"/>
      <c r="B42" s="627"/>
      <c r="C42" s="628"/>
      <c r="D42" s="629"/>
      <c r="E42" s="630"/>
      <c r="F42" s="631"/>
      <c r="G42" s="632"/>
      <c r="H42" s="625"/>
    </row>
    <row r="43" spans="1:8" x14ac:dyDescent="0.2">
      <c r="A43" s="601" t="s">
        <v>785</v>
      </c>
      <c r="B43" s="641"/>
      <c r="C43" s="641" t="s">
        <v>786</v>
      </c>
      <c r="D43" s="642"/>
      <c r="E43" s="643"/>
      <c r="F43" s="644"/>
      <c r="G43" s="645"/>
      <c r="H43" s="625"/>
    </row>
    <row r="44" spans="1:8" ht="76.5" x14ac:dyDescent="0.2">
      <c r="A44" s="559">
        <v>1</v>
      </c>
      <c r="B44" s="560"/>
      <c r="C44" s="607" t="s">
        <v>787</v>
      </c>
      <c r="D44" s="608" t="s">
        <v>16</v>
      </c>
      <c r="E44" s="609">
        <v>1</v>
      </c>
      <c r="F44" s="610"/>
      <c r="G44" s="611"/>
      <c r="H44" s="625"/>
    </row>
    <row r="45" spans="1:8" ht="25.5" x14ac:dyDescent="0.2">
      <c r="A45" s="612">
        <f>A44+1</f>
        <v>2</v>
      </c>
      <c r="B45" s="573"/>
      <c r="C45" s="613" t="s">
        <v>788</v>
      </c>
      <c r="D45" s="614" t="s">
        <v>16</v>
      </c>
      <c r="E45" s="615">
        <v>1</v>
      </c>
      <c r="F45" s="616"/>
      <c r="G45" s="617"/>
      <c r="H45" s="625"/>
    </row>
    <row r="46" spans="1:8" ht="25.5" x14ac:dyDescent="0.2">
      <c r="A46" s="612">
        <f t="shared" ref="A46:A60" si="2">A45+1</f>
        <v>3</v>
      </c>
      <c r="B46" s="573"/>
      <c r="C46" s="633" t="s">
        <v>769</v>
      </c>
      <c r="D46" s="614" t="s">
        <v>16</v>
      </c>
      <c r="E46" s="615">
        <v>1</v>
      </c>
      <c r="F46" s="616"/>
      <c r="G46" s="617"/>
      <c r="H46" s="625"/>
    </row>
    <row r="47" spans="1:8" x14ac:dyDescent="0.2">
      <c r="A47" s="612">
        <f t="shared" si="2"/>
        <v>4</v>
      </c>
      <c r="B47" s="573"/>
      <c r="C47" s="613" t="s">
        <v>789</v>
      </c>
      <c r="D47" s="614" t="s">
        <v>16</v>
      </c>
      <c r="E47" s="615">
        <v>1</v>
      </c>
      <c r="F47" s="616"/>
      <c r="G47" s="617"/>
      <c r="H47" s="625"/>
    </row>
    <row r="48" spans="1:8" ht="25.5" x14ac:dyDescent="0.2">
      <c r="A48" s="612">
        <f t="shared" si="2"/>
        <v>5</v>
      </c>
      <c r="B48" s="573"/>
      <c r="C48" s="613" t="s">
        <v>790</v>
      </c>
      <c r="D48" s="614" t="s">
        <v>16</v>
      </c>
      <c r="E48" s="615">
        <v>1</v>
      </c>
      <c r="F48" s="634"/>
      <c r="G48" s="635"/>
      <c r="H48" s="625"/>
    </row>
    <row r="49" spans="1:8" s="647" customFormat="1" ht="39" x14ac:dyDescent="0.25">
      <c r="A49" s="612">
        <f t="shared" si="2"/>
        <v>6</v>
      </c>
      <c r="B49" s="573"/>
      <c r="C49" s="613" t="s">
        <v>774</v>
      </c>
      <c r="D49" s="614" t="s">
        <v>16</v>
      </c>
      <c r="E49" s="615">
        <v>6</v>
      </c>
      <c r="F49" s="616"/>
      <c r="G49" s="617"/>
      <c r="H49" s="646"/>
    </row>
    <row r="50" spans="1:8" ht="38.25" x14ac:dyDescent="0.2">
      <c r="A50" s="612">
        <f t="shared" si="2"/>
        <v>7</v>
      </c>
      <c r="B50" s="573"/>
      <c r="C50" s="613" t="s">
        <v>775</v>
      </c>
      <c r="D50" s="614" t="s">
        <v>16</v>
      </c>
      <c r="E50" s="615">
        <v>1</v>
      </c>
      <c r="F50" s="616"/>
      <c r="G50" s="617"/>
      <c r="H50" s="648"/>
    </row>
    <row r="51" spans="1:8" s="649" customFormat="1" ht="38.25" x14ac:dyDescent="0.2">
      <c r="A51" s="612">
        <f t="shared" si="2"/>
        <v>8</v>
      </c>
      <c r="B51" s="573"/>
      <c r="C51" s="613" t="s">
        <v>776</v>
      </c>
      <c r="D51" s="614" t="s">
        <v>16</v>
      </c>
      <c r="E51" s="615">
        <v>4</v>
      </c>
      <c r="F51" s="616"/>
      <c r="G51" s="617"/>
      <c r="H51" s="642"/>
    </row>
    <row r="52" spans="1:8" ht="38.25" x14ac:dyDescent="0.2">
      <c r="A52" s="612">
        <f t="shared" si="2"/>
        <v>9</v>
      </c>
      <c r="B52" s="573"/>
      <c r="C52" s="613" t="s">
        <v>777</v>
      </c>
      <c r="D52" s="614" t="s">
        <v>16</v>
      </c>
      <c r="E52" s="615">
        <v>1</v>
      </c>
      <c r="F52" s="616"/>
      <c r="G52" s="617"/>
      <c r="H52" s="625"/>
    </row>
    <row r="53" spans="1:8" ht="38.25" x14ac:dyDescent="0.2">
      <c r="A53" s="612">
        <f t="shared" si="2"/>
        <v>10</v>
      </c>
      <c r="B53" s="573"/>
      <c r="C53" s="613" t="s">
        <v>778</v>
      </c>
      <c r="D53" s="614" t="s">
        <v>16</v>
      </c>
      <c r="E53" s="615">
        <v>1</v>
      </c>
      <c r="F53" s="616"/>
      <c r="G53" s="617"/>
      <c r="H53" s="625"/>
    </row>
    <row r="54" spans="1:8" ht="25.5" x14ac:dyDescent="0.2">
      <c r="A54" s="612">
        <f t="shared" si="2"/>
        <v>11</v>
      </c>
      <c r="B54" s="636"/>
      <c r="C54" s="613" t="s">
        <v>779</v>
      </c>
      <c r="D54" s="614" t="s">
        <v>16</v>
      </c>
      <c r="E54" s="615">
        <v>2</v>
      </c>
      <c r="F54" s="616"/>
      <c r="G54" s="617"/>
      <c r="H54" s="625"/>
    </row>
    <row r="55" spans="1:8" x14ac:dyDescent="0.2">
      <c r="A55" s="612">
        <f t="shared" si="2"/>
        <v>12</v>
      </c>
      <c r="B55" s="636"/>
      <c r="C55" s="637" t="s">
        <v>780</v>
      </c>
      <c r="D55" s="569" t="s">
        <v>16</v>
      </c>
      <c r="E55" s="638">
        <v>3</v>
      </c>
      <c r="F55" s="634"/>
      <c r="G55" s="635"/>
      <c r="H55" s="625"/>
    </row>
    <row r="56" spans="1:8" x14ac:dyDescent="0.2">
      <c r="A56" s="612">
        <f t="shared" si="2"/>
        <v>13</v>
      </c>
      <c r="B56" s="636"/>
      <c r="C56" s="637" t="s">
        <v>781</v>
      </c>
      <c r="D56" s="569" t="s">
        <v>16</v>
      </c>
      <c r="E56" s="638">
        <v>1</v>
      </c>
      <c r="F56" s="634"/>
      <c r="G56" s="635"/>
      <c r="H56" s="625"/>
    </row>
    <row r="57" spans="1:8" x14ac:dyDescent="0.2">
      <c r="A57" s="612">
        <f t="shared" si="2"/>
        <v>14</v>
      </c>
      <c r="B57" s="636"/>
      <c r="C57" s="613" t="s">
        <v>782</v>
      </c>
      <c r="D57" s="614" t="s">
        <v>16</v>
      </c>
      <c r="E57" s="615">
        <v>2</v>
      </c>
      <c r="F57" s="616"/>
      <c r="G57" s="617"/>
      <c r="H57" s="625"/>
    </row>
    <row r="58" spans="1:8" x14ac:dyDescent="0.2">
      <c r="A58" s="612">
        <f t="shared" si="2"/>
        <v>15</v>
      </c>
      <c r="B58" s="636"/>
      <c r="C58" s="613" t="s">
        <v>783</v>
      </c>
      <c r="D58" s="614" t="s">
        <v>16</v>
      </c>
      <c r="E58" s="615">
        <v>6</v>
      </c>
      <c r="F58" s="616"/>
      <c r="G58" s="617"/>
      <c r="H58" s="625"/>
    </row>
    <row r="59" spans="1:8" x14ac:dyDescent="0.2">
      <c r="A59" s="612">
        <f t="shared" si="2"/>
        <v>16</v>
      </c>
      <c r="B59" s="636"/>
      <c r="C59" s="633" t="s">
        <v>784</v>
      </c>
      <c r="D59" s="639" t="s">
        <v>16</v>
      </c>
      <c r="E59" s="640">
        <v>2</v>
      </c>
      <c r="F59" s="634"/>
      <c r="G59" s="635"/>
      <c r="H59" s="625"/>
    </row>
    <row r="60" spans="1:8" ht="63.75" x14ac:dyDescent="0.2">
      <c r="A60" s="612">
        <f t="shared" si="2"/>
        <v>17</v>
      </c>
      <c r="B60" s="618"/>
      <c r="C60" s="619" t="s">
        <v>764</v>
      </c>
      <c r="D60" s="620" t="s">
        <v>453</v>
      </c>
      <c r="E60" s="621">
        <v>1</v>
      </c>
      <c r="F60" s="622"/>
      <c r="G60" s="623"/>
      <c r="H60" s="625"/>
    </row>
    <row r="61" spans="1:8" ht="15" x14ac:dyDescent="0.25">
      <c r="A61" s="808" t="str">
        <f>C43</f>
        <v>RAZVODNI ORMAR DJEČJEG VRTIĆA ROV</v>
      </c>
      <c r="B61" s="808"/>
      <c r="C61" s="808"/>
      <c r="D61" s="809" t="s">
        <v>758</v>
      </c>
      <c r="E61" s="809"/>
      <c r="F61" s="809"/>
      <c r="G61" s="586"/>
      <c r="H61" s="625"/>
    </row>
    <row r="62" spans="1:8" ht="15" x14ac:dyDescent="0.25">
      <c r="A62" s="650"/>
      <c r="B62" s="651"/>
      <c r="C62" s="651"/>
      <c r="D62" s="591"/>
      <c r="E62" s="591"/>
      <c r="F62" s="591"/>
      <c r="G62" s="592"/>
      <c r="H62" s="625"/>
    </row>
    <row r="63" spans="1:8" x14ac:dyDescent="0.2">
      <c r="A63" s="652" t="s">
        <v>791</v>
      </c>
      <c r="B63" s="602"/>
      <c r="C63" s="602" t="s">
        <v>792</v>
      </c>
      <c r="D63" s="603"/>
      <c r="E63" s="604"/>
      <c r="F63" s="605"/>
      <c r="G63" s="606"/>
      <c r="H63" s="625"/>
    </row>
    <row r="64" spans="1:8" ht="76.5" x14ac:dyDescent="0.2">
      <c r="A64" s="559">
        <v>1</v>
      </c>
      <c r="B64" s="560"/>
      <c r="C64" s="607" t="s">
        <v>793</v>
      </c>
      <c r="D64" s="608" t="s">
        <v>16</v>
      </c>
      <c r="E64" s="609">
        <v>1</v>
      </c>
      <c r="F64" s="653"/>
      <c r="G64" s="654"/>
      <c r="H64" s="625"/>
    </row>
    <row r="65" spans="1:8" ht="25.5" x14ac:dyDescent="0.2">
      <c r="A65" s="612">
        <f>A64+1</f>
        <v>2</v>
      </c>
      <c r="B65" s="573"/>
      <c r="C65" s="613" t="s">
        <v>788</v>
      </c>
      <c r="D65" s="614" t="s">
        <v>16</v>
      </c>
      <c r="E65" s="615">
        <v>1</v>
      </c>
      <c r="F65" s="616"/>
      <c r="G65" s="617"/>
      <c r="H65" s="625"/>
    </row>
    <row r="66" spans="1:8" ht="25.5" x14ac:dyDescent="0.2">
      <c r="A66" s="612">
        <f t="shared" ref="A66:A76" si="3">A65+1</f>
        <v>3</v>
      </c>
      <c r="B66" s="573"/>
      <c r="C66" s="633" t="s">
        <v>794</v>
      </c>
      <c r="D66" s="614" t="s">
        <v>16</v>
      </c>
      <c r="E66" s="615">
        <v>1</v>
      </c>
      <c r="F66" s="616"/>
      <c r="G66" s="617"/>
      <c r="H66" s="625"/>
    </row>
    <row r="67" spans="1:8" ht="38.25" x14ac:dyDescent="0.2">
      <c r="A67" s="612">
        <f t="shared" si="3"/>
        <v>4</v>
      </c>
      <c r="B67" s="573"/>
      <c r="C67" s="613" t="s">
        <v>774</v>
      </c>
      <c r="D67" s="614" t="s">
        <v>16</v>
      </c>
      <c r="E67" s="615">
        <v>5</v>
      </c>
      <c r="F67" s="616"/>
      <c r="G67" s="617"/>
      <c r="H67" s="648"/>
    </row>
    <row r="68" spans="1:8" ht="38.25" x14ac:dyDescent="0.2">
      <c r="A68" s="612">
        <f t="shared" si="3"/>
        <v>5</v>
      </c>
      <c r="B68" s="573"/>
      <c r="C68" s="613" t="s">
        <v>776</v>
      </c>
      <c r="D68" s="614" t="s">
        <v>16</v>
      </c>
      <c r="E68" s="615">
        <v>5</v>
      </c>
      <c r="F68" s="616"/>
      <c r="G68" s="617"/>
      <c r="H68" s="648"/>
    </row>
    <row r="69" spans="1:8" s="649" customFormat="1" ht="38.25" x14ac:dyDescent="0.2">
      <c r="A69" s="612">
        <f t="shared" si="3"/>
        <v>6</v>
      </c>
      <c r="B69" s="573"/>
      <c r="C69" s="613" t="s">
        <v>778</v>
      </c>
      <c r="D69" s="614" t="s">
        <v>16</v>
      </c>
      <c r="E69" s="615">
        <v>1</v>
      </c>
      <c r="F69" s="616"/>
      <c r="G69" s="617"/>
      <c r="H69" s="655"/>
    </row>
    <row r="70" spans="1:8" s="649" customFormat="1" ht="25.5" x14ac:dyDescent="0.2">
      <c r="A70" s="612">
        <f t="shared" si="3"/>
        <v>7</v>
      </c>
      <c r="B70" s="573"/>
      <c r="C70" s="613" t="s">
        <v>779</v>
      </c>
      <c r="D70" s="614" t="s">
        <v>16</v>
      </c>
      <c r="E70" s="615">
        <v>1</v>
      </c>
      <c r="F70" s="616"/>
      <c r="G70" s="617"/>
      <c r="H70" s="655"/>
    </row>
    <row r="71" spans="1:8" s="649" customFormat="1" x14ac:dyDescent="0.2">
      <c r="A71" s="612">
        <f t="shared" si="3"/>
        <v>8</v>
      </c>
      <c r="B71" s="573"/>
      <c r="C71" s="637" t="s">
        <v>780</v>
      </c>
      <c r="D71" s="569" t="s">
        <v>16</v>
      </c>
      <c r="E71" s="638">
        <v>2</v>
      </c>
      <c r="F71" s="634"/>
      <c r="G71" s="635"/>
      <c r="H71" s="655"/>
    </row>
    <row r="72" spans="1:8" s="649" customFormat="1" x14ac:dyDescent="0.2">
      <c r="A72" s="612">
        <f t="shared" si="3"/>
        <v>9</v>
      </c>
      <c r="B72" s="573"/>
      <c r="C72" s="637" t="s">
        <v>781</v>
      </c>
      <c r="D72" s="569" t="s">
        <v>16</v>
      </c>
      <c r="E72" s="638">
        <v>1</v>
      </c>
      <c r="F72" s="634"/>
      <c r="G72" s="635"/>
      <c r="H72" s="655"/>
    </row>
    <row r="73" spans="1:8" s="649" customFormat="1" x14ac:dyDescent="0.2">
      <c r="A73" s="612">
        <f t="shared" si="3"/>
        <v>10</v>
      </c>
      <c r="B73" s="573"/>
      <c r="C73" s="613" t="s">
        <v>795</v>
      </c>
      <c r="D73" s="614" t="s">
        <v>16</v>
      </c>
      <c r="E73" s="615">
        <v>1</v>
      </c>
      <c r="F73" s="616"/>
      <c r="G73" s="617"/>
      <c r="H73" s="655"/>
    </row>
    <row r="74" spans="1:8" s="649" customFormat="1" x14ac:dyDescent="0.2">
      <c r="A74" s="612">
        <f t="shared" si="3"/>
        <v>11</v>
      </c>
      <c r="B74" s="573"/>
      <c r="C74" s="613" t="s">
        <v>783</v>
      </c>
      <c r="D74" s="614" t="s">
        <v>16</v>
      </c>
      <c r="E74" s="615">
        <v>2</v>
      </c>
      <c r="F74" s="616"/>
      <c r="G74" s="617"/>
      <c r="H74" s="655"/>
    </row>
    <row r="75" spans="1:8" s="649" customFormat="1" x14ac:dyDescent="0.2">
      <c r="A75" s="612">
        <f t="shared" si="3"/>
        <v>12</v>
      </c>
      <c r="B75" s="573"/>
      <c r="C75" s="633" t="s">
        <v>784</v>
      </c>
      <c r="D75" s="639" t="s">
        <v>16</v>
      </c>
      <c r="E75" s="640">
        <v>2</v>
      </c>
      <c r="F75" s="634"/>
      <c r="G75" s="635"/>
      <c r="H75" s="655"/>
    </row>
    <row r="76" spans="1:8" s="649" customFormat="1" ht="63.75" x14ac:dyDescent="0.2">
      <c r="A76" s="612">
        <f t="shared" si="3"/>
        <v>13</v>
      </c>
      <c r="B76" s="618"/>
      <c r="C76" s="619" t="s">
        <v>764</v>
      </c>
      <c r="D76" s="620" t="s">
        <v>453</v>
      </c>
      <c r="E76" s="621">
        <v>1</v>
      </c>
      <c r="F76" s="622"/>
      <c r="G76" s="623"/>
      <c r="H76" s="655"/>
    </row>
    <row r="77" spans="1:8" s="649" customFormat="1" ht="15" x14ac:dyDescent="0.25">
      <c r="A77" s="808" t="str">
        <f>C63</f>
        <v>RAZVODNI ORMAR 2. KATA RO2</v>
      </c>
      <c r="B77" s="808"/>
      <c r="C77" s="808"/>
      <c r="D77" s="809" t="s">
        <v>758</v>
      </c>
      <c r="E77" s="809"/>
      <c r="F77" s="809"/>
      <c r="G77" s="586"/>
      <c r="H77" s="655"/>
    </row>
    <row r="78" spans="1:8" s="649" customFormat="1" ht="15" x14ac:dyDescent="0.25">
      <c r="A78" s="650"/>
      <c r="B78" s="651"/>
      <c r="C78" s="651"/>
      <c r="D78" s="591"/>
      <c r="E78" s="591"/>
      <c r="F78" s="591"/>
      <c r="G78" s="592"/>
      <c r="H78" s="655"/>
    </row>
    <row r="79" spans="1:8" s="649" customFormat="1" ht="15" x14ac:dyDescent="0.25">
      <c r="A79" s="810" t="str">
        <f>C14</f>
        <v>RAZDJELNICI</v>
      </c>
      <c r="B79" s="811"/>
      <c r="C79" s="812"/>
      <c r="D79" s="802" t="s">
        <v>796</v>
      </c>
      <c r="E79" s="803"/>
      <c r="F79" s="804"/>
      <c r="G79" s="586"/>
      <c r="H79" s="655"/>
    </row>
    <row r="80" spans="1:8" s="649" customFormat="1" x14ac:dyDescent="0.2">
      <c r="A80" s="656"/>
      <c r="B80" s="657"/>
      <c r="C80" s="658"/>
      <c r="D80" s="642"/>
      <c r="E80" s="643"/>
      <c r="F80" s="659"/>
      <c r="G80" s="660"/>
      <c r="H80" s="655"/>
    </row>
    <row r="81" spans="1:10" s="649" customFormat="1" ht="25.5" x14ac:dyDescent="0.2">
      <c r="A81" s="593" t="s">
        <v>12</v>
      </c>
      <c r="B81" s="594"/>
      <c r="C81" s="594" t="s">
        <v>797</v>
      </c>
      <c r="D81" s="661"/>
      <c r="E81" s="662"/>
      <c r="F81" s="663"/>
      <c r="G81" s="664"/>
      <c r="H81" s="655"/>
    </row>
    <row r="82" spans="1:10" s="649" customFormat="1" ht="63.75" x14ac:dyDescent="0.2">
      <c r="A82" s="665">
        <v>1</v>
      </c>
      <c r="B82" s="577"/>
      <c r="C82" s="666" t="s">
        <v>798</v>
      </c>
      <c r="D82" s="667"/>
      <c r="E82" s="668"/>
      <c r="F82" s="574"/>
      <c r="G82" s="669"/>
      <c r="H82" s="655"/>
    </row>
    <row r="83" spans="1:10" s="649" customFormat="1" x14ac:dyDescent="0.2">
      <c r="A83" s="665"/>
      <c r="B83" s="577"/>
      <c r="C83" s="670" t="s">
        <v>799</v>
      </c>
      <c r="D83" s="667" t="s">
        <v>800</v>
      </c>
      <c r="E83" s="668">
        <v>50</v>
      </c>
      <c r="F83" s="574"/>
      <c r="G83" s="669"/>
      <c r="H83" s="655"/>
    </row>
    <row r="84" spans="1:10" s="649" customFormat="1" x14ac:dyDescent="0.2">
      <c r="A84" s="665"/>
      <c r="B84" s="577"/>
      <c r="C84" s="670" t="s">
        <v>801</v>
      </c>
      <c r="D84" s="667" t="s">
        <v>800</v>
      </c>
      <c r="E84" s="668">
        <v>60</v>
      </c>
      <c r="F84" s="574"/>
      <c r="G84" s="669"/>
      <c r="H84" s="655"/>
    </row>
    <row r="85" spans="1:10" s="649" customFormat="1" x14ac:dyDescent="0.2">
      <c r="A85" s="665"/>
      <c r="B85" s="577"/>
      <c r="C85" s="670" t="s">
        <v>802</v>
      </c>
      <c r="D85" s="667" t="s">
        <v>800</v>
      </c>
      <c r="E85" s="668">
        <v>1400</v>
      </c>
      <c r="F85" s="574"/>
      <c r="G85" s="669"/>
      <c r="H85" s="655"/>
    </row>
    <row r="86" spans="1:10" s="649" customFormat="1" x14ac:dyDescent="0.2">
      <c r="A86" s="665"/>
      <c r="B86" s="577"/>
      <c r="C86" s="670" t="s">
        <v>803</v>
      </c>
      <c r="D86" s="667" t="s">
        <v>800</v>
      </c>
      <c r="E86" s="668">
        <v>1850</v>
      </c>
      <c r="F86" s="574"/>
      <c r="G86" s="669"/>
      <c r="H86" s="655"/>
    </row>
    <row r="87" spans="1:10" s="649" customFormat="1" x14ac:dyDescent="0.2">
      <c r="A87" s="665"/>
      <c r="B87" s="577"/>
      <c r="C87" s="670" t="s">
        <v>804</v>
      </c>
      <c r="D87" s="667" t="s">
        <v>800</v>
      </c>
      <c r="E87" s="668">
        <v>150</v>
      </c>
      <c r="F87" s="574"/>
      <c r="G87" s="669"/>
      <c r="H87" s="655"/>
    </row>
    <row r="88" spans="1:10" s="649" customFormat="1" x14ac:dyDescent="0.2">
      <c r="A88" s="665"/>
      <c r="B88" s="577"/>
      <c r="C88" s="670" t="s">
        <v>805</v>
      </c>
      <c r="D88" s="667" t="s">
        <v>800</v>
      </c>
      <c r="E88" s="668">
        <v>180</v>
      </c>
      <c r="F88" s="574"/>
      <c r="G88" s="669"/>
      <c r="H88" s="655"/>
    </row>
    <row r="89" spans="1:10" s="649" customFormat="1" x14ac:dyDescent="0.2">
      <c r="A89" s="665"/>
      <c r="B89" s="577"/>
      <c r="C89" s="670" t="s">
        <v>806</v>
      </c>
      <c r="D89" s="667" t="s">
        <v>800</v>
      </c>
      <c r="E89" s="668">
        <v>150</v>
      </c>
      <c r="F89" s="574"/>
      <c r="G89" s="669"/>
      <c r="H89" s="655"/>
    </row>
    <row r="90" spans="1:10" s="649" customFormat="1" x14ac:dyDescent="0.2">
      <c r="A90" s="665"/>
      <c r="B90" s="577"/>
      <c r="C90" s="670" t="s">
        <v>807</v>
      </c>
      <c r="D90" s="667" t="s">
        <v>800</v>
      </c>
      <c r="E90" s="668">
        <v>200</v>
      </c>
      <c r="F90" s="574"/>
      <c r="G90" s="669"/>
      <c r="H90" s="655"/>
    </row>
    <row r="91" spans="1:10" s="649" customFormat="1" x14ac:dyDescent="0.2">
      <c r="A91" s="665"/>
      <c r="B91" s="577"/>
      <c r="C91" s="670" t="s">
        <v>808</v>
      </c>
      <c r="D91" s="667" t="s">
        <v>800</v>
      </c>
      <c r="E91" s="668">
        <v>140</v>
      </c>
      <c r="F91" s="574"/>
      <c r="G91" s="669"/>
      <c r="H91" s="655"/>
    </row>
    <row r="92" spans="1:10" s="649" customFormat="1" x14ac:dyDescent="0.2">
      <c r="A92" s="665"/>
      <c r="B92" s="577"/>
      <c r="C92" s="670" t="s">
        <v>809</v>
      </c>
      <c r="D92" s="667" t="s">
        <v>800</v>
      </c>
      <c r="E92" s="668">
        <v>20</v>
      </c>
      <c r="F92" s="574"/>
      <c r="G92" s="669"/>
      <c r="H92" s="655"/>
    </row>
    <row r="93" spans="1:10" ht="25.5" x14ac:dyDescent="0.2">
      <c r="A93" s="665">
        <f>A82+1</f>
        <v>2</v>
      </c>
      <c r="B93" s="577"/>
      <c r="C93" s="671" t="s">
        <v>810</v>
      </c>
      <c r="D93" s="672"/>
      <c r="E93" s="673"/>
      <c r="F93" s="574"/>
      <c r="G93" s="669"/>
      <c r="H93" s="648"/>
      <c r="J93" s="674"/>
    </row>
    <row r="94" spans="1:10" x14ac:dyDescent="0.2">
      <c r="A94" s="665"/>
      <c r="B94" s="577"/>
      <c r="C94" s="671" t="s">
        <v>811</v>
      </c>
      <c r="D94" s="639" t="s">
        <v>800</v>
      </c>
      <c r="E94" s="675">
        <v>40</v>
      </c>
      <c r="F94" s="574"/>
      <c r="G94" s="669"/>
      <c r="H94" s="648"/>
      <c r="J94" s="674"/>
    </row>
    <row r="95" spans="1:10" x14ac:dyDescent="0.2">
      <c r="A95" s="665"/>
      <c r="B95" s="577"/>
      <c r="C95" s="671" t="s">
        <v>812</v>
      </c>
      <c r="D95" s="639" t="s">
        <v>800</v>
      </c>
      <c r="E95" s="675">
        <v>30</v>
      </c>
      <c r="F95" s="574"/>
      <c r="G95" s="669"/>
      <c r="H95" s="648"/>
      <c r="J95" s="674"/>
    </row>
    <row r="96" spans="1:10" ht="63.75" x14ac:dyDescent="0.2">
      <c r="A96" s="665">
        <f>A93+1</f>
        <v>3</v>
      </c>
      <c r="B96" s="577"/>
      <c r="C96" s="676" t="s">
        <v>813</v>
      </c>
      <c r="D96" s="667"/>
      <c r="E96" s="668"/>
      <c r="F96" s="677"/>
      <c r="G96" s="678"/>
      <c r="H96" s="551"/>
    </row>
    <row r="97" spans="1:8" ht="15" customHeight="1" x14ac:dyDescent="0.2">
      <c r="A97" s="665"/>
      <c r="B97" s="577"/>
      <c r="C97" s="676" t="s">
        <v>814</v>
      </c>
      <c r="D97" s="667" t="s">
        <v>800</v>
      </c>
      <c r="E97" s="668">
        <v>600</v>
      </c>
      <c r="F97" s="679"/>
      <c r="G97" s="680"/>
      <c r="H97" s="551"/>
    </row>
    <row r="98" spans="1:8" x14ac:dyDescent="0.2">
      <c r="A98" s="665"/>
      <c r="B98" s="577"/>
      <c r="C98" s="676" t="s">
        <v>815</v>
      </c>
      <c r="D98" s="667" t="s">
        <v>800</v>
      </c>
      <c r="E98" s="668">
        <v>400</v>
      </c>
      <c r="F98" s="679"/>
      <c r="G98" s="680"/>
      <c r="H98" s="551"/>
    </row>
    <row r="99" spans="1:8" ht="15" customHeight="1" x14ac:dyDescent="0.2">
      <c r="A99" s="665"/>
      <c r="B99" s="577"/>
      <c r="C99" s="676" t="s">
        <v>816</v>
      </c>
      <c r="D99" s="667" t="s">
        <v>800</v>
      </c>
      <c r="E99" s="668">
        <v>90</v>
      </c>
      <c r="F99" s="679"/>
      <c r="G99" s="680"/>
      <c r="H99" s="551"/>
    </row>
    <row r="100" spans="1:8" x14ac:dyDescent="0.2">
      <c r="A100" s="665"/>
      <c r="B100" s="681"/>
      <c r="C100" s="676" t="s">
        <v>817</v>
      </c>
      <c r="D100" s="667" t="s">
        <v>800</v>
      </c>
      <c r="E100" s="668">
        <v>30</v>
      </c>
      <c r="F100" s="679"/>
      <c r="G100" s="680"/>
      <c r="H100" s="551"/>
    </row>
    <row r="101" spans="1:8" x14ac:dyDescent="0.2">
      <c r="A101" s="665"/>
      <c r="B101" s="681"/>
      <c r="C101" s="676" t="s">
        <v>818</v>
      </c>
      <c r="D101" s="667" t="s">
        <v>800</v>
      </c>
      <c r="E101" s="668">
        <v>700</v>
      </c>
      <c r="F101" s="679"/>
      <c r="G101" s="680"/>
      <c r="H101" s="551"/>
    </row>
    <row r="102" spans="1:8" x14ac:dyDescent="0.2">
      <c r="A102" s="665"/>
      <c r="B102" s="681"/>
      <c r="C102" s="676" t="s">
        <v>819</v>
      </c>
      <c r="D102" s="667" t="s">
        <v>800</v>
      </c>
      <c r="E102" s="668">
        <v>200</v>
      </c>
      <c r="F102" s="679"/>
      <c r="G102" s="680"/>
      <c r="H102" s="551"/>
    </row>
    <row r="103" spans="1:8" ht="38.25" x14ac:dyDescent="0.2">
      <c r="A103" s="665">
        <f>A96+1</f>
        <v>4</v>
      </c>
      <c r="B103" s="681"/>
      <c r="C103" s="676" t="s">
        <v>820</v>
      </c>
      <c r="D103" s="682"/>
      <c r="E103" s="577"/>
      <c r="F103" s="677"/>
      <c r="G103" s="678"/>
      <c r="H103" s="551"/>
    </row>
    <row r="104" spans="1:8" x14ac:dyDescent="0.2">
      <c r="A104" s="683"/>
      <c r="B104" s="684"/>
      <c r="C104" s="575" t="s">
        <v>821</v>
      </c>
      <c r="D104" s="614" t="s">
        <v>16</v>
      </c>
      <c r="E104" s="685">
        <v>5</v>
      </c>
      <c r="F104" s="677"/>
      <c r="G104" s="678"/>
      <c r="H104" s="551"/>
    </row>
    <row r="105" spans="1:8" x14ac:dyDescent="0.2">
      <c r="A105" s="683"/>
      <c r="B105" s="684"/>
      <c r="C105" s="575" t="s">
        <v>822</v>
      </c>
      <c r="D105" s="614" t="s">
        <v>16</v>
      </c>
      <c r="E105" s="685">
        <v>5</v>
      </c>
      <c r="F105" s="677"/>
      <c r="G105" s="678"/>
      <c r="H105" s="551"/>
    </row>
    <row r="106" spans="1:8" x14ac:dyDescent="0.2">
      <c r="A106" s="683"/>
      <c r="B106" s="684"/>
      <c r="C106" s="575" t="s">
        <v>823</v>
      </c>
      <c r="D106" s="614" t="s">
        <v>16</v>
      </c>
      <c r="E106" s="685">
        <v>5</v>
      </c>
      <c r="F106" s="677"/>
      <c r="G106" s="678"/>
      <c r="H106" s="551"/>
    </row>
    <row r="107" spans="1:8" x14ac:dyDescent="0.2">
      <c r="A107" s="683"/>
      <c r="B107" s="684"/>
      <c r="C107" s="686" t="s">
        <v>824</v>
      </c>
      <c r="D107" s="687" t="s">
        <v>16</v>
      </c>
      <c r="E107" s="685">
        <v>10</v>
      </c>
      <c r="F107" s="677"/>
      <c r="G107" s="678"/>
      <c r="H107" s="551"/>
    </row>
    <row r="108" spans="1:8" x14ac:dyDescent="0.2">
      <c r="A108" s="683"/>
      <c r="B108" s="684"/>
      <c r="C108" s="686" t="s">
        <v>825</v>
      </c>
      <c r="D108" s="687" t="s">
        <v>16</v>
      </c>
      <c r="E108" s="685">
        <v>20</v>
      </c>
      <c r="F108" s="677"/>
      <c r="G108" s="678"/>
      <c r="H108" s="551"/>
    </row>
    <row r="109" spans="1:8" ht="25.5" x14ac:dyDescent="0.2">
      <c r="A109" s="683">
        <f>A103+1</f>
        <v>5</v>
      </c>
      <c r="B109" s="684"/>
      <c r="C109" s="676" t="s">
        <v>826</v>
      </c>
      <c r="D109" s="682" t="s">
        <v>800</v>
      </c>
      <c r="E109" s="577">
        <v>50</v>
      </c>
      <c r="F109" s="677"/>
      <c r="G109" s="678"/>
      <c r="H109" s="551"/>
    </row>
    <row r="110" spans="1:8" ht="25.5" x14ac:dyDescent="0.2">
      <c r="A110" s="683">
        <f>A109+1</f>
        <v>6</v>
      </c>
      <c r="B110" s="684"/>
      <c r="C110" s="676" t="s">
        <v>827</v>
      </c>
      <c r="D110" s="682" t="s">
        <v>800</v>
      </c>
      <c r="E110" s="577">
        <v>60</v>
      </c>
      <c r="F110" s="677"/>
      <c r="G110" s="678"/>
      <c r="H110" s="551"/>
    </row>
    <row r="111" spans="1:8" ht="25.5" x14ac:dyDescent="0.2">
      <c r="A111" s="683">
        <f>A110+1</f>
        <v>7</v>
      </c>
      <c r="B111" s="684"/>
      <c r="C111" s="676" t="s">
        <v>828</v>
      </c>
      <c r="D111" s="682" t="s">
        <v>800</v>
      </c>
      <c r="E111" s="577">
        <v>60</v>
      </c>
      <c r="F111" s="677"/>
      <c r="G111" s="678"/>
      <c r="H111" s="551"/>
    </row>
    <row r="112" spans="1:8" ht="25.5" x14ac:dyDescent="0.2">
      <c r="A112" s="683">
        <f>A111+1</f>
        <v>8</v>
      </c>
      <c r="B112" s="684"/>
      <c r="C112" s="676" t="s">
        <v>829</v>
      </c>
      <c r="D112" s="682"/>
      <c r="E112" s="577"/>
      <c r="F112" s="677"/>
      <c r="G112" s="678"/>
      <c r="H112" s="551"/>
    </row>
    <row r="113" spans="1:9" ht="25.5" x14ac:dyDescent="0.2">
      <c r="A113" s="683"/>
      <c r="B113" s="684"/>
      <c r="C113" s="676" t="s">
        <v>830</v>
      </c>
      <c r="D113" s="687" t="s">
        <v>800</v>
      </c>
      <c r="E113" s="685">
        <v>12</v>
      </c>
      <c r="F113" s="677"/>
      <c r="G113" s="678"/>
      <c r="H113" s="551"/>
    </row>
    <row r="114" spans="1:9" x14ac:dyDescent="0.2">
      <c r="A114" s="683"/>
      <c r="B114" s="684"/>
      <c r="C114" s="676" t="s">
        <v>831</v>
      </c>
      <c r="D114" s="687" t="s">
        <v>16</v>
      </c>
      <c r="E114" s="685">
        <v>3</v>
      </c>
      <c r="F114" s="677"/>
      <c r="G114" s="678"/>
      <c r="H114" s="551"/>
    </row>
    <row r="115" spans="1:9" ht="51" x14ac:dyDescent="0.2">
      <c r="A115" s="683">
        <f>A112+1</f>
        <v>9</v>
      </c>
      <c r="B115" s="684"/>
      <c r="C115" s="676" t="s">
        <v>832</v>
      </c>
      <c r="D115" s="682" t="s">
        <v>453</v>
      </c>
      <c r="E115" s="577">
        <v>2</v>
      </c>
      <c r="F115" s="677"/>
      <c r="G115" s="678"/>
      <c r="H115" s="551"/>
    </row>
    <row r="116" spans="1:9" s="649" customFormat="1" ht="25.5" x14ac:dyDescent="0.2">
      <c r="A116" s="683"/>
      <c r="B116" s="684"/>
      <c r="C116" s="688" t="s">
        <v>833</v>
      </c>
      <c r="D116" s="687" t="s">
        <v>834</v>
      </c>
      <c r="E116" s="685">
        <v>1</v>
      </c>
      <c r="F116" s="677"/>
      <c r="G116" s="678"/>
      <c r="H116" s="655"/>
    </row>
    <row r="117" spans="1:9" ht="25.5" x14ac:dyDescent="0.2">
      <c r="A117" s="683"/>
      <c r="B117" s="684"/>
      <c r="C117" s="688" t="s">
        <v>835</v>
      </c>
      <c r="D117" s="687" t="s">
        <v>834</v>
      </c>
      <c r="E117" s="685">
        <v>1</v>
      </c>
      <c r="F117" s="677"/>
      <c r="G117" s="678"/>
      <c r="H117" s="551"/>
    </row>
    <row r="118" spans="1:9" s="649" customFormat="1" x14ac:dyDescent="0.2">
      <c r="A118" s="683"/>
      <c r="B118" s="684"/>
      <c r="C118" s="689" t="s">
        <v>836</v>
      </c>
      <c r="D118" s="687" t="s">
        <v>834</v>
      </c>
      <c r="E118" s="685">
        <v>4</v>
      </c>
      <c r="F118" s="677"/>
      <c r="G118" s="678"/>
      <c r="H118" s="655"/>
    </row>
    <row r="119" spans="1:9" s="649" customFormat="1" x14ac:dyDescent="0.2">
      <c r="A119" s="683"/>
      <c r="B119" s="684"/>
      <c r="C119" s="689" t="s">
        <v>837</v>
      </c>
      <c r="D119" s="687" t="s">
        <v>834</v>
      </c>
      <c r="E119" s="685">
        <v>2</v>
      </c>
      <c r="F119" s="677"/>
      <c r="G119" s="678"/>
      <c r="H119" s="655"/>
    </row>
    <row r="120" spans="1:9" ht="51" x14ac:dyDescent="0.2">
      <c r="A120" s="683">
        <f>A115+1</f>
        <v>10</v>
      </c>
      <c r="B120" s="684"/>
      <c r="C120" s="676" t="s">
        <v>838</v>
      </c>
      <c r="D120" s="682" t="s">
        <v>453</v>
      </c>
      <c r="E120" s="577">
        <v>2</v>
      </c>
      <c r="F120" s="677"/>
      <c r="G120" s="678"/>
      <c r="H120" s="551"/>
    </row>
    <row r="121" spans="1:9" ht="25.5" x14ac:dyDescent="0.2">
      <c r="A121" s="683"/>
      <c r="B121" s="684"/>
      <c r="C121" s="688" t="s">
        <v>833</v>
      </c>
      <c r="D121" s="687" t="s">
        <v>834</v>
      </c>
      <c r="E121" s="685">
        <v>1</v>
      </c>
      <c r="F121" s="677"/>
      <c r="G121" s="678"/>
      <c r="H121" s="551"/>
      <c r="I121" s="674"/>
    </row>
    <row r="122" spans="1:9" s="649" customFormat="1" ht="25.5" x14ac:dyDescent="0.2">
      <c r="A122" s="683"/>
      <c r="B122" s="684"/>
      <c r="C122" s="689" t="s">
        <v>839</v>
      </c>
      <c r="D122" s="687" t="s">
        <v>834</v>
      </c>
      <c r="E122" s="685">
        <v>1</v>
      </c>
      <c r="F122" s="677"/>
      <c r="G122" s="678"/>
      <c r="H122" s="690"/>
    </row>
    <row r="123" spans="1:9" x14ac:dyDescent="0.2">
      <c r="A123" s="683"/>
      <c r="B123" s="684"/>
      <c r="C123" s="689" t="s">
        <v>836</v>
      </c>
      <c r="D123" s="687" t="s">
        <v>834</v>
      </c>
      <c r="E123" s="685">
        <v>6</v>
      </c>
      <c r="F123" s="677"/>
      <c r="G123" s="678"/>
      <c r="H123" s="587"/>
    </row>
    <row r="124" spans="1:9" x14ac:dyDescent="0.2">
      <c r="A124" s="683"/>
      <c r="B124" s="684"/>
      <c r="C124" s="689" t="s">
        <v>837</v>
      </c>
      <c r="D124" s="687" t="s">
        <v>834</v>
      </c>
      <c r="E124" s="685">
        <v>4</v>
      </c>
      <c r="F124" s="677"/>
      <c r="G124" s="678"/>
      <c r="H124" s="587"/>
    </row>
    <row r="125" spans="1:9" x14ac:dyDescent="0.2">
      <c r="A125" s="683"/>
      <c r="B125" s="684"/>
      <c r="C125" s="688" t="s">
        <v>840</v>
      </c>
      <c r="D125" s="687" t="s">
        <v>16</v>
      </c>
      <c r="E125" s="685">
        <v>2</v>
      </c>
      <c r="F125" s="677"/>
      <c r="G125" s="678"/>
      <c r="H125" s="587"/>
    </row>
    <row r="126" spans="1:9" ht="25.5" x14ac:dyDescent="0.2">
      <c r="A126" s="683">
        <f>A120+1</f>
        <v>11</v>
      </c>
      <c r="B126" s="684"/>
      <c r="C126" s="676" t="s">
        <v>841</v>
      </c>
      <c r="D126" s="682" t="s">
        <v>800</v>
      </c>
      <c r="E126" s="577">
        <v>20</v>
      </c>
      <c r="F126" s="677"/>
      <c r="G126" s="678"/>
      <c r="H126" s="587"/>
    </row>
    <row r="127" spans="1:9" ht="25.5" x14ac:dyDescent="0.2">
      <c r="A127" s="683">
        <f>A126+1</f>
        <v>12</v>
      </c>
      <c r="B127" s="684"/>
      <c r="C127" s="676" t="s">
        <v>842</v>
      </c>
      <c r="D127" s="682" t="s">
        <v>800</v>
      </c>
      <c r="E127" s="577">
        <v>20</v>
      </c>
      <c r="F127" s="677"/>
      <c r="G127" s="678"/>
      <c r="H127" s="587"/>
    </row>
    <row r="128" spans="1:9" ht="25.5" x14ac:dyDescent="0.2">
      <c r="A128" s="683">
        <f>A127+1</f>
        <v>13</v>
      </c>
      <c r="B128" s="577"/>
      <c r="C128" s="671" t="s">
        <v>843</v>
      </c>
      <c r="D128" s="682" t="s">
        <v>453</v>
      </c>
      <c r="E128" s="675">
        <v>4</v>
      </c>
      <c r="F128" s="574"/>
      <c r="G128" s="669"/>
      <c r="H128" s="587"/>
    </row>
    <row r="129" spans="1:8" ht="25.5" x14ac:dyDescent="0.2">
      <c r="A129" s="683">
        <f>A128+1</f>
        <v>14</v>
      </c>
      <c r="B129" s="691"/>
      <c r="C129" s="692" t="s">
        <v>844</v>
      </c>
      <c r="D129" s="687" t="s">
        <v>453</v>
      </c>
      <c r="E129" s="675">
        <v>3</v>
      </c>
      <c r="F129" s="679"/>
      <c r="G129" s="680"/>
      <c r="H129" s="587"/>
    </row>
    <row r="130" spans="1:8" ht="25.5" x14ac:dyDescent="0.2">
      <c r="A130" s="683">
        <f>A129+1</f>
        <v>15</v>
      </c>
      <c r="B130" s="577"/>
      <c r="C130" s="671" t="s">
        <v>845</v>
      </c>
      <c r="D130" s="682" t="s">
        <v>16</v>
      </c>
      <c r="E130" s="577">
        <v>1</v>
      </c>
      <c r="F130" s="677"/>
      <c r="G130" s="678"/>
      <c r="H130" s="587"/>
    </row>
    <row r="131" spans="1:8" ht="38.25" x14ac:dyDescent="0.2">
      <c r="A131" s="683">
        <f>A130+1</f>
        <v>16</v>
      </c>
      <c r="B131" s="577"/>
      <c r="C131" s="693" t="s">
        <v>846</v>
      </c>
      <c r="D131" s="682" t="s">
        <v>847</v>
      </c>
      <c r="E131" s="577">
        <v>1</v>
      </c>
      <c r="F131" s="574"/>
      <c r="G131" s="669"/>
      <c r="H131" s="587"/>
    </row>
    <row r="132" spans="1:8" ht="15" x14ac:dyDescent="0.25">
      <c r="A132" s="799" t="str">
        <f>C81</f>
        <v>KABELI, KABELSKE POLICE, KABELSKI KANALI I CIJEVI</v>
      </c>
      <c r="B132" s="800"/>
      <c r="C132" s="801"/>
      <c r="D132" s="802" t="s">
        <v>758</v>
      </c>
      <c r="E132" s="803"/>
      <c r="F132" s="804"/>
      <c r="G132" s="586"/>
      <c r="H132" s="587"/>
    </row>
    <row r="133" spans="1:8" ht="15" x14ac:dyDescent="0.25">
      <c r="A133" s="588"/>
      <c r="B133" s="589"/>
      <c r="C133" s="590"/>
      <c r="D133" s="591"/>
      <c r="E133" s="591"/>
      <c r="F133" s="591"/>
      <c r="G133" s="592"/>
      <c r="H133" s="694"/>
    </row>
    <row r="134" spans="1:8" x14ac:dyDescent="0.2">
      <c r="A134" s="553" t="s">
        <v>13</v>
      </c>
      <c r="B134" s="554"/>
      <c r="C134" s="554" t="s">
        <v>848</v>
      </c>
      <c r="D134" s="555"/>
      <c r="E134" s="556"/>
      <c r="F134" s="557"/>
      <c r="G134" s="558"/>
      <c r="H134" s="694"/>
    </row>
    <row r="135" spans="1:8" ht="38.25" x14ac:dyDescent="0.2">
      <c r="A135" s="695"/>
      <c r="B135" s="696"/>
      <c r="C135" s="697" t="s">
        <v>849</v>
      </c>
      <c r="D135" s="696"/>
      <c r="E135" s="698"/>
      <c r="F135" s="564"/>
      <c r="G135" s="565"/>
      <c r="H135" s="694"/>
    </row>
    <row r="136" spans="1:8" ht="127.5" x14ac:dyDescent="0.2">
      <c r="A136" s="612">
        <v>1</v>
      </c>
      <c r="B136" s="699"/>
      <c r="C136" s="700" t="s">
        <v>850</v>
      </c>
      <c r="D136" s="701" t="s">
        <v>16</v>
      </c>
      <c r="E136" s="573">
        <v>11</v>
      </c>
      <c r="F136" s="574"/>
      <c r="G136" s="702"/>
      <c r="H136" s="694"/>
    </row>
    <row r="137" spans="1:8" ht="127.5" x14ac:dyDescent="0.2">
      <c r="A137" s="612">
        <f>A136+1</f>
        <v>2</v>
      </c>
      <c r="B137" s="703"/>
      <c r="C137" s="568" t="s">
        <v>851</v>
      </c>
      <c r="D137" s="569" t="s">
        <v>16</v>
      </c>
      <c r="E137" s="570">
        <v>22</v>
      </c>
      <c r="F137" s="634"/>
      <c r="G137" s="704"/>
      <c r="H137" s="694"/>
    </row>
    <row r="138" spans="1:8" ht="102" x14ac:dyDescent="0.2">
      <c r="A138" s="705">
        <f>A137+1</f>
        <v>3</v>
      </c>
      <c r="B138" s="703"/>
      <c r="C138" s="568" t="s">
        <v>852</v>
      </c>
      <c r="D138" s="569" t="s">
        <v>16</v>
      </c>
      <c r="E138" s="570">
        <v>8</v>
      </c>
      <c r="F138" s="634"/>
      <c r="G138" s="704"/>
      <c r="H138" s="694"/>
    </row>
    <row r="139" spans="1:8" ht="114.75" x14ac:dyDescent="0.2">
      <c r="A139" s="705">
        <f>A138+1</f>
        <v>4</v>
      </c>
      <c r="B139" s="703"/>
      <c r="C139" s="568" t="s">
        <v>853</v>
      </c>
      <c r="D139" s="569" t="s">
        <v>16</v>
      </c>
      <c r="E139" s="570">
        <v>9</v>
      </c>
      <c r="F139" s="634"/>
      <c r="G139" s="704"/>
      <c r="H139" s="694"/>
    </row>
    <row r="140" spans="1:8" ht="165.75" x14ac:dyDescent="0.2">
      <c r="A140" s="705">
        <f t="shared" ref="A140:A153" si="4">A139+1</f>
        <v>5</v>
      </c>
      <c r="B140" s="703"/>
      <c r="C140" s="568" t="s">
        <v>854</v>
      </c>
      <c r="D140" s="569" t="s">
        <v>16</v>
      </c>
      <c r="E140" s="570">
        <v>22</v>
      </c>
      <c r="F140" s="634"/>
      <c r="G140" s="704"/>
      <c r="H140" s="694"/>
    </row>
    <row r="141" spans="1:8" ht="114.75" x14ac:dyDescent="0.2">
      <c r="A141" s="705">
        <f t="shared" si="4"/>
        <v>6</v>
      </c>
      <c r="B141" s="703"/>
      <c r="C141" s="568" t="s">
        <v>855</v>
      </c>
      <c r="D141" s="569" t="s">
        <v>16</v>
      </c>
      <c r="E141" s="570">
        <v>6</v>
      </c>
      <c r="F141" s="634"/>
      <c r="G141" s="704"/>
      <c r="H141" s="694"/>
    </row>
    <row r="142" spans="1:8" ht="114.75" x14ac:dyDescent="0.2">
      <c r="A142" s="706" t="s">
        <v>856</v>
      </c>
      <c r="B142" s="703"/>
      <c r="C142" s="568" t="s">
        <v>857</v>
      </c>
      <c r="D142" s="569" t="s">
        <v>16</v>
      </c>
      <c r="E142" s="570">
        <v>1</v>
      </c>
      <c r="F142" s="634"/>
      <c r="G142" s="704"/>
      <c r="H142" s="694"/>
    </row>
    <row r="143" spans="1:8" ht="114.75" x14ac:dyDescent="0.2">
      <c r="A143" s="706" t="s">
        <v>858</v>
      </c>
      <c r="B143" s="703"/>
      <c r="C143" s="568" t="s">
        <v>859</v>
      </c>
      <c r="D143" s="569" t="s">
        <v>16</v>
      </c>
      <c r="E143" s="570">
        <v>1</v>
      </c>
      <c r="F143" s="634"/>
      <c r="G143" s="704"/>
      <c r="H143" s="694"/>
    </row>
    <row r="144" spans="1:8" ht="114.75" x14ac:dyDescent="0.2">
      <c r="A144" s="706" t="s">
        <v>860</v>
      </c>
      <c r="B144" s="703"/>
      <c r="C144" s="568" t="s">
        <v>861</v>
      </c>
      <c r="D144" s="569" t="s">
        <v>16</v>
      </c>
      <c r="E144" s="570">
        <v>1</v>
      </c>
      <c r="F144" s="634"/>
      <c r="G144" s="704"/>
      <c r="H144" s="694"/>
    </row>
    <row r="145" spans="1:9" ht="25.5" x14ac:dyDescent="0.2">
      <c r="A145" s="706" t="s">
        <v>862</v>
      </c>
      <c r="B145" s="703"/>
      <c r="C145" s="568" t="s">
        <v>863</v>
      </c>
      <c r="D145" s="569" t="s">
        <v>16</v>
      </c>
      <c r="E145" s="570">
        <v>3</v>
      </c>
      <c r="F145" s="634"/>
      <c r="G145" s="704"/>
      <c r="H145" s="694"/>
    </row>
    <row r="146" spans="1:9" x14ac:dyDescent="0.2">
      <c r="A146" s="706" t="s">
        <v>864</v>
      </c>
      <c r="B146" s="703"/>
      <c r="C146" s="568" t="s">
        <v>865</v>
      </c>
      <c r="D146" s="569" t="s">
        <v>16</v>
      </c>
      <c r="E146" s="570">
        <v>2</v>
      </c>
      <c r="F146" s="634"/>
      <c r="G146" s="704"/>
      <c r="H146" s="694"/>
    </row>
    <row r="147" spans="1:9" ht="127.5" x14ac:dyDescent="0.2">
      <c r="A147" s="705">
        <f>A141+1</f>
        <v>7</v>
      </c>
      <c r="B147" s="703"/>
      <c r="C147" s="568" t="s">
        <v>866</v>
      </c>
      <c r="D147" s="569" t="s">
        <v>16</v>
      </c>
      <c r="E147" s="570">
        <v>6</v>
      </c>
      <c r="F147" s="634"/>
      <c r="G147" s="704"/>
      <c r="H147" s="694"/>
    </row>
    <row r="148" spans="1:9" ht="114.75" x14ac:dyDescent="0.2">
      <c r="A148" s="705">
        <f t="shared" si="4"/>
        <v>8</v>
      </c>
      <c r="B148" s="703"/>
      <c r="C148" s="568" t="s">
        <v>867</v>
      </c>
      <c r="D148" s="569" t="s">
        <v>16</v>
      </c>
      <c r="E148" s="570">
        <v>3</v>
      </c>
      <c r="F148" s="634"/>
      <c r="G148" s="704"/>
      <c r="H148" s="694"/>
    </row>
    <row r="149" spans="1:9" ht="140.25" x14ac:dyDescent="0.2">
      <c r="A149" s="705">
        <f t="shared" si="4"/>
        <v>9</v>
      </c>
      <c r="B149" s="703"/>
      <c r="C149" s="568" t="s">
        <v>868</v>
      </c>
      <c r="D149" s="569" t="s">
        <v>16</v>
      </c>
      <c r="E149" s="570">
        <v>1</v>
      </c>
      <c r="F149" s="634"/>
      <c r="G149" s="704"/>
      <c r="H149" s="694"/>
    </row>
    <row r="150" spans="1:9" ht="153" x14ac:dyDescent="0.2">
      <c r="A150" s="705">
        <f t="shared" si="4"/>
        <v>10</v>
      </c>
      <c r="B150" s="703"/>
      <c r="C150" s="568" t="s">
        <v>869</v>
      </c>
      <c r="D150" s="569" t="s">
        <v>16</v>
      </c>
      <c r="E150" s="570">
        <v>4</v>
      </c>
      <c r="F150" s="634"/>
      <c r="G150" s="704"/>
      <c r="H150" s="694"/>
    </row>
    <row r="151" spans="1:9" ht="89.25" x14ac:dyDescent="0.2">
      <c r="A151" s="705">
        <f t="shared" si="4"/>
        <v>11</v>
      </c>
      <c r="B151" s="703"/>
      <c r="C151" s="568" t="s">
        <v>870</v>
      </c>
      <c r="D151" s="569" t="s">
        <v>16</v>
      </c>
      <c r="E151" s="570">
        <v>11</v>
      </c>
      <c r="F151" s="634"/>
      <c r="G151" s="704"/>
      <c r="H151" s="694"/>
    </row>
    <row r="152" spans="1:9" ht="102" x14ac:dyDescent="0.2">
      <c r="A152" s="705">
        <f t="shared" si="4"/>
        <v>12</v>
      </c>
      <c r="B152" s="703"/>
      <c r="C152" s="568" t="s">
        <v>871</v>
      </c>
      <c r="D152" s="569" t="s">
        <v>16</v>
      </c>
      <c r="E152" s="570">
        <v>12</v>
      </c>
      <c r="F152" s="634"/>
      <c r="G152" s="704"/>
      <c r="H152" s="694"/>
    </row>
    <row r="153" spans="1:9" ht="102" x14ac:dyDescent="0.2">
      <c r="A153" s="705">
        <f t="shared" si="4"/>
        <v>13</v>
      </c>
      <c r="B153" s="703"/>
      <c r="C153" s="568" t="s">
        <v>872</v>
      </c>
      <c r="D153" s="569" t="s">
        <v>16</v>
      </c>
      <c r="E153" s="570">
        <v>1</v>
      </c>
      <c r="F153" s="634"/>
      <c r="G153" s="704"/>
      <c r="H153" s="694"/>
    </row>
    <row r="154" spans="1:9" x14ac:dyDescent="0.2">
      <c r="A154" s="707" t="s">
        <v>873</v>
      </c>
      <c r="B154" s="703"/>
      <c r="C154" s="568" t="s">
        <v>874</v>
      </c>
      <c r="D154" s="569" t="s">
        <v>16</v>
      </c>
      <c r="E154" s="570">
        <v>1</v>
      </c>
      <c r="F154" s="634"/>
      <c r="G154" s="704"/>
      <c r="H154" s="694"/>
    </row>
    <row r="155" spans="1:9" ht="127.5" x14ac:dyDescent="0.2">
      <c r="A155" s="705">
        <f>A153+1</f>
        <v>14</v>
      </c>
      <c r="B155" s="703"/>
      <c r="C155" s="568" t="s">
        <v>875</v>
      </c>
      <c r="D155" s="569" t="s">
        <v>16</v>
      </c>
      <c r="E155" s="570">
        <v>4</v>
      </c>
      <c r="F155" s="634"/>
      <c r="G155" s="704"/>
      <c r="H155" s="694"/>
    </row>
    <row r="156" spans="1:9" x14ac:dyDescent="0.2">
      <c r="A156" s="705"/>
      <c r="B156" s="703"/>
      <c r="C156" s="568" t="s">
        <v>876</v>
      </c>
      <c r="D156" s="569" t="s">
        <v>16</v>
      </c>
      <c r="E156" s="570">
        <v>8</v>
      </c>
      <c r="F156" s="634"/>
      <c r="G156" s="704"/>
      <c r="H156" s="694"/>
    </row>
    <row r="157" spans="1:9" ht="89.25" x14ac:dyDescent="0.2">
      <c r="A157" s="705">
        <f>A155+1</f>
        <v>15</v>
      </c>
      <c r="B157" s="703"/>
      <c r="C157" s="568" t="s">
        <v>877</v>
      </c>
      <c r="D157" s="569" t="s">
        <v>16</v>
      </c>
      <c r="E157" s="570">
        <v>1</v>
      </c>
      <c r="F157" s="634"/>
      <c r="G157" s="704"/>
      <c r="H157" s="694"/>
    </row>
    <row r="158" spans="1:9" ht="25.5" x14ac:dyDescent="0.2">
      <c r="A158" s="705">
        <f>A157+1</f>
        <v>16</v>
      </c>
      <c r="B158" s="703"/>
      <c r="C158" s="700" t="s">
        <v>878</v>
      </c>
      <c r="D158" s="569" t="s">
        <v>16</v>
      </c>
      <c r="E158" s="570">
        <v>21</v>
      </c>
      <c r="F158" s="634"/>
      <c r="G158" s="704"/>
      <c r="H158" s="600"/>
    </row>
    <row r="159" spans="1:9" ht="25.5" x14ac:dyDescent="0.2">
      <c r="A159" s="705">
        <f>A158+1</f>
        <v>17</v>
      </c>
      <c r="B159" s="703"/>
      <c r="C159" s="700" t="s">
        <v>879</v>
      </c>
      <c r="D159" s="569" t="s">
        <v>16</v>
      </c>
      <c r="E159" s="570">
        <v>10</v>
      </c>
      <c r="F159" s="634"/>
      <c r="G159" s="704"/>
      <c r="H159" s="551"/>
    </row>
    <row r="160" spans="1:9" ht="25.5" x14ac:dyDescent="0.2">
      <c r="A160" s="705">
        <f t="shared" ref="A160:A165" si="5">A159+1</f>
        <v>18</v>
      </c>
      <c r="B160" s="703"/>
      <c r="C160" s="700" t="s">
        <v>880</v>
      </c>
      <c r="D160" s="569" t="s">
        <v>16</v>
      </c>
      <c r="E160" s="570">
        <v>19</v>
      </c>
      <c r="F160" s="634"/>
      <c r="G160" s="704"/>
      <c r="H160" s="551"/>
      <c r="I160" s="674"/>
    </row>
    <row r="161" spans="1:9" s="649" customFormat="1" x14ac:dyDescent="0.2">
      <c r="A161" s="705">
        <f t="shared" si="5"/>
        <v>19</v>
      </c>
      <c r="B161" s="703"/>
      <c r="C161" s="700" t="s">
        <v>881</v>
      </c>
      <c r="D161" s="701" t="s">
        <v>16</v>
      </c>
      <c r="E161" s="573">
        <v>1</v>
      </c>
      <c r="F161" s="634"/>
      <c r="G161" s="704"/>
      <c r="H161" s="690"/>
    </row>
    <row r="162" spans="1:9" ht="51" x14ac:dyDescent="0.2">
      <c r="A162" s="705">
        <f t="shared" si="5"/>
        <v>20</v>
      </c>
      <c r="B162" s="699"/>
      <c r="C162" s="666" t="s">
        <v>882</v>
      </c>
      <c r="D162" s="701" t="s">
        <v>16</v>
      </c>
      <c r="E162" s="573">
        <v>2</v>
      </c>
      <c r="F162" s="574"/>
      <c r="G162" s="702"/>
      <c r="H162" s="587"/>
    </row>
    <row r="163" spans="1:9" ht="27" x14ac:dyDescent="0.2">
      <c r="A163" s="705">
        <f t="shared" si="5"/>
        <v>21</v>
      </c>
      <c r="B163" s="703"/>
      <c r="C163" s="708" t="s">
        <v>883</v>
      </c>
      <c r="D163" s="682" t="s">
        <v>16</v>
      </c>
      <c r="E163" s="577">
        <v>8</v>
      </c>
      <c r="F163" s="677"/>
      <c r="G163" s="678"/>
      <c r="H163" s="587"/>
    </row>
    <row r="164" spans="1:9" ht="25.5" x14ac:dyDescent="0.2">
      <c r="A164" s="705">
        <f t="shared" si="5"/>
        <v>22</v>
      </c>
      <c r="B164" s="709"/>
      <c r="C164" s="671" t="s">
        <v>884</v>
      </c>
      <c r="D164" s="701" t="s">
        <v>16</v>
      </c>
      <c r="E164" s="573">
        <v>40</v>
      </c>
      <c r="F164" s="634"/>
      <c r="G164" s="704"/>
      <c r="H164" s="587"/>
    </row>
    <row r="165" spans="1:9" x14ac:dyDescent="0.2">
      <c r="A165" s="705">
        <f t="shared" si="5"/>
        <v>23</v>
      </c>
      <c r="B165" s="618"/>
      <c r="C165" s="710" t="s">
        <v>885</v>
      </c>
      <c r="D165" s="711" t="s">
        <v>453</v>
      </c>
      <c r="E165" s="712">
        <v>1</v>
      </c>
      <c r="F165" s="713"/>
      <c r="G165" s="714"/>
      <c r="H165" s="551"/>
      <c r="I165" s="674"/>
    </row>
    <row r="166" spans="1:9" ht="15" x14ac:dyDescent="0.25">
      <c r="A166" s="799" t="str">
        <f>C134</f>
        <v>INSTALACIJA RASVJETE</v>
      </c>
      <c r="B166" s="800"/>
      <c r="C166" s="801"/>
      <c r="D166" s="802" t="s">
        <v>758</v>
      </c>
      <c r="E166" s="803"/>
      <c r="F166" s="804"/>
      <c r="G166" s="586"/>
      <c r="H166" s="551"/>
      <c r="I166" s="674"/>
    </row>
    <row r="167" spans="1:9" ht="15" x14ac:dyDescent="0.25">
      <c r="A167" s="588"/>
      <c r="B167" s="589"/>
      <c r="C167" s="590"/>
      <c r="D167" s="591"/>
      <c r="E167" s="591"/>
      <c r="F167" s="591"/>
      <c r="G167" s="592"/>
      <c r="H167" s="551"/>
      <c r="I167" s="674"/>
    </row>
    <row r="168" spans="1:9" x14ac:dyDescent="0.2">
      <c r="A168" s="553" t="s">
        <v>14</v>
      </c>
      <c r="B168" s="554"/>
      <c r="C168" s="554" t="s">
        <v>886</v>
      </c>
      <c r="D168" s="555"/>
      <c r="E168" s="556"/>
      <c r="F168" s="557"/>
      <c r="G168" s="558"/>
      <c r="H168" s="551"/>
      <c r="I168" s="674"/>
    </row>
    <row r="169" spans="1:9" ht="25.5" x14ac:dyDescent="0.2">
      <c r="A169" s="559"/>
      <c r="B169" s="560"/>
      <c r="C169" s="697" t="s">
        <v>887</v>
      </c>
      <c r="D169" s="696"/>
      <c r="E169" s="698"/>
      <c r="F169" s="564"/>
      <c r="G169" s="565"/>
      <c r="H169" s="551"/>
      <c r="I169" s="674"/>
    </row>
    <row r="170" spans="1:9" ht="38.25" x14ac:dyDescent="0.2">
      <c r="A170" s="566">
        <v>1</v>
      </c>
      <c r="B170" s="567"/>
      <c r="C170" s="671" t="s">
        <v>888</v>
      </c>
      <c r="D170" s="682" t="s">
        <v>16</v>
      </c>
      <c r="E170" s="577">
        <v>25</v>
      </c>
      <c r="F170" s="571"/>
      <c r="G170" s="572"/>
      <c r="H170" s="551"/>
      <c r="I170" s="674"/>
    </row>
    <row r="171" spans="1:9" ht="38.25" x14ac:dyDescent="0.2">
      <c r="A171" s="566">
        <f>A170+1</f>
        <v>2</v>
      </c>
      <c r="B171" s="567"/>
      <c r="C171" s="671" t="s">
        <v>889</v>
      </c>
      <c r="D171" s="682" t="s">
        <v>16</v>
      </c>
      <c r="E171" s="577">
        <v>5</v>
      </c>
      <c r="F171" s="571"/>
      <c r="G171" s="572"/>
      <c r="H171" s="551"/>
      <c r="I171" s="674"/>
    </row>
    <row r="172" spans="1:9" ht="38.25" x14ac:dyDescent="0.2">
      <c r="A172" s="566">
        <f t="shared" ref="A172:A179" si="6">A171+1</f>
        <v>3</v>
      </c>
      <c r="B172" s="567"/>
      <c r="C172" s="671" t="s">
        <v>890</v>
      </c>
      <c r="D172" s="682" t="s">
        <v>16</v>
      </c>
      <c r="E172" s="577">
        <v>14</v>
      </c>
      <c r="F172" s="571"/>
      <c r="G172" s="572"/>
      <c r="H172" s="551"/>
      <c r="I172" s="674"/>
    </row>
    <row r="173" spans="1:9" s="649" customFormat="1" ht="38.25" x14ac:dyDescent="0.2">
      <c r="A173" s="566">
        <f t="shared" si="6"/>
        <v>4</v>
      </c>
      <c r="B173" s="573"/>
      <c r="C173" s="715" t="s">
        <v>891</v>
      </c>
      <c r="D173" s="682" t="s">
        <v>16</v>
      </c>
      <c r="E173" s="577">
        <v>5</v>
      </c>
      <c r="F173" s="571"/>
      <c r="G173" s="572"/>
      <c r="H173" s="690"/>
    </row>
    <row r="174" spans="1:9" s="649" customFormat="1" ht="25.5" x14ac:dyDescent="0.2">
      <c r="A174" s="566">
        <f t="shared" si="6"/>
        <v>5</v>
      </c>
      <c r="B174" s="573"/>
      <c r="C174" s="671" t="s">
        <v>892</v>
      </c>
      <c r="D174" s="682" t="s">
        <v>16</v>
      </c>
      <c r="E174" s="577">
        <v>4</v>
      </c>
      <c r="F174" s="571"/>
      <c r="G174" s="572"/>
      <c r="H174" s="690"/>
    </row>
    <row r="175" spans="1:9" s="649" customFormat="1" ht="25.5" x14ac:dyDescent="0.2">
      <c r="A175" s="566">
        <f t="shared" si="6"/>
        <v>6</v>
      </c>
      <c r="B175" s="573"/>
      <c r="C175" s="671" t="s">
        <v>893</v>
      </c>
      <c r="D175" s="682" t="s">
        <v>16</v>
      </c>
      <c r="E175" s="577">
        <v>16</v>
      </c>
      <c r="F175" s="571"/>
      <c r="G175" s="572"/>
      <c r="H175" s="690"/>
    </row>
    <row r="176" spans="1:9" ht="38.25" x14ac:dyDescent="0.2">
      <c r="A176" s="566">
        <f t="shared" si="6"/>
        <v>7</v>
      </c>
      <c r="B176" s="573"/>
      <c r="C176" s="700" t="s">
        <v>894</v>
      </c>
      <c r="D176" s="569" t="s">
        <v>16</v>
      </c>
      <c r="E176" s="570">
        <v>9</v>
      </c>
      <c r="F176" s="634"/>
      <c r="G176" s="704"/>
      <c r="H176" s="587"/>
    </row>
    <row r="177" spans="1:8" ht="25.5" x14ac:dyDescent="0.2">
      <c r="A177" s="566">
        <f t="shared" si="6"/>
        <v>8</v>
      </c>
      <c r="B177" s="573"/>
      <c r="C177" s="700" t="s">
        <v>895</v>
      </c>
      <c r="D177" s="682" t="s">
        <v>16</v>
      </c>
      <c r="E177" s="577">
        <v>5</v>
      </c>
      <c r="F177" s="571"/>
      <c r="G177" s="572"/>
      <c r="H177" s="587"/>
    </row>
    <row r="178" spans="1:8" ht="25.5" x14ac:dyDescent="0.2">
      <c r="A178" s="566">
        <f>A177+1</f>
        <v>9</v>
      </c>
      <c r="B178" s="573"/>
      <c r="C178" s="671" t="s">
        <v>884</v>
      </c>
      <c r="D178" s="701" t="s">
        <v>16</v>
      </c>
      <c r="E178" s="573">
        <v>65</v>
      </c>
      <c r="F178" s="574"/>
      <c r="G178" s="572"/>
      <c r="H178" s="587"/>
    </row>
    <row r="179" spans="1:8" ht="102" x14ac:dyDescent="0.2">
      <c r="A179" s="566">
        <f t="shared" si="6"/>
        <v>10</v>
      </c>
      <c r="B179" s="573"/>
      <c r="C179" s="716" t="s">
        <v>896</v>
      </c>
      <c r="D179" s="701"/>
      <c r="E179" s="573"/>
      <c r="F179" s="578"/>
      <c r="G179" s="579"/>
      <c r="H179" s="587"/>
    </row>
    <row r="180" spans="1:8" ht="25.5" x14ac:dyDescent="0.2">
      <c r="A180" s="612"/>
      <c r="B180" s="573"/>
      <c r="C180" s="716" t="s">
        <v>897</v>
      </c>
      <c r="D180" s="701" t="s">
        <v>16</v>
      </c>
      <c r="E180" s="573">
        <v>6</v>
      </c>
      <c r="F180" s="571"/>
      <c r="G180" s="572"/>
      <c r="H180" s="587"/>
    </row>
    <row r="181" spans="1:8" ht="25.5" x14ac:dyDescent="0.2">
      <c r="A181" s="612"/>
      <c r="B181" s="573"/>
      <c r="C181" s="716" t="s">
        <v>898</v>
      </c>
      <c r="D181" s="701" t="s">
        <v>16</v>
      </c>
      <c r="E181" s="573">
        <v>27</v>
      </c>
      <c r="F181" s="571"/>
      <c r="G181" s="572"/>
      <c r="H181" s="587"/>
    </row>
    <row r="182" spans="1:8" ht="25.5" x14ac:dyDescent="0.2">
      <c r="A182" s="612">
        <f>A179+1</f>
        <v>11</v>
      </c>
      <c r="B182" s="573"/>
      <c r="C182" s="716" t="s">
        <v>899</v>
      </c>
      <c r="D182" s="682" t="s">
        <v>453</v>
      </c>
      <c r="E182" s="577">
        <v>1</v>
      </c>
      <c r="F182" s="717"/>
      <c r="G182" s="617"/>
      <c r="H182" s="587"/>
    </row>
    <row r="183" spans="1:8" x14ac:dyDescent="0.2">
      <c r="A183" s="718">
        <f>A182+1</f>
        <v>12</v>
      </c>
      <c r="B183" s="719"/>
      <c r="C183" s="710" t="s">
        <v>900</v>
      </c>
      <c r="D183" s="711" t="s">
        <v>847</v>
      </c>
      <c r="E183" s="712">
        <v>1</v>
      </c>
      <c r="F183" s="713"/>
      <c r="G183" s="714"/>
      <c r="H183" s="587"/>
    </row>
    <row r="184" spans="1:8" x14ac:dyDescent="0.2">
      <c r="A184" s="813" t="str">
        <f>C168</f>
        <v>INSTALACIJA PRIKLJUČNICA I PRIKLJUČAKA</v>
      </c>
      <c r="B184" s="814"/>
      <c r="C184" s="815"/>
      <c r="D184" s="816" t="s">
        <v>758</v>
      </c>
      <c r="E184" s="817"/>
      <c r="F184" s="818"/>
      <c r="G184" s="586"/>
      <c r="H184" s="587"/>
    </row>
    <row r="185" spans="1:8" ht="15" x14ac:dyDescent="0.25">
      <c r="A185" s="588"/>
      <c r="B185" s="589"/>
      <c r="C185" s="590"/>
      <c r="D185" s="591"/>
      <c r="E185" s="591"/>
      <c r="F185" s="591"/>
      <c r="G185" s="592"/>
      <c r="H185" s="587"/>
    </row>
    <row r="186" spans="1:8" x14ac:dyDescent="0.2">
      <c r="A186" s="553" t="s">
        <v>15</v>
      </c>
      <c r="B186" s="554"/>
      <c r="C186" s="819" t="s">
        <v>901</v>
      </c>
      <c r="D186" s="819"/>
      <c r="E186" s="556"/>
      <c r="F186" s="557"/>
      <c r="G186" s="558"/>
      <c r="H186" s="587"/>
    </row>
    <row r="187" spans="1:8" ht="38.25" x14ac:dyDescent="0.2">
      <c r="A187" s="559">
        <v>1</v>
      </c>
      <c r="B187" s="560"/>
      <c r="C187" s="720" t="s">
        <v>902</v>
      </c>
      <c r="D187" s="721" t="s">
        <v>453</v>
      </c>
      <c r="E187" s="722">
        <v>1</v>
      </c>
      <c r="F187" s="723"/>
      <c r="G187" s="724"/>
      <c r="H187" s="587"/>
    </row>
    <row r="188" spans="1:8" ht="76.5" x14ac:dyDescent="0.2">
      <c r="A188" s="612"/>
      <c r="B188" s="573"/>
      <c r="C188" s="633" t="s">
        <v>903</v>
      </c>
      <c r="D188" s="682" t="s">
        <v>16</v>
      </c>
      <c r="E188" s="577">
        <v>1</v>
      </c>
      <c r="F188" s="571"/>
      <c r="G188" s="572"/>
      <c r="H188" s="587"/>
    </row>
    <row r="189" spans="1:8" ht="25.5" x14ac:dyDescent="0.2">
      <c r="A189" s="612"/>
      <c r="B189" s="573"/>
      <c r="C189" s="692" t="s">
        <v>904</v>
      </c>
      <c r="D189" s="682" t="s">
        <v>16</v>
      </c>
      <c r="E189" s="577">
        <v>1</v>
      </c>
      <c r="F189" s="571"/>
      <c r="G189" s="572"/>
      <c r="H189" s="587"/>
    </row>
    <row r="190" spans="1:8" x14ac:dyDescent="0.2">
      <c r="A190" s="612"/>
      <c r="B190" s="573"/>
      <c r="C190" s="700" t="s">
        <v>905</v>
      </c>
      <c r="D190" s="682" t="s">
        <v>16</v>
      </c>
      <c r="E190" s="577">
        <v>1</v>
      </c>
      <c r="F190" s="571"/>
      <c r="G190" s="572"/>
      <c r="H190" s="587"/>
    </row>
    <row r="191" spans="1:8" x14ac:dyDescent="0.2">
      <c r="A191" s="612"/>
      <c r="B191" s="573"/>
      <c r="C191" s="666" t="s">
        <v>906</v>
      </c>
      <c r="D191" s="682" t="s">
        <v>16</v>
      </c>
      <c r="E191" s="577">
        <v>4</v>
      </c>
      <c r="F191" s="571"/>
      <c r="G191" s="572"/>
      <c r="H191" s="587"/>
    </row>
    <row r="192" spans="1:8" x14ac:dyDescent="0.2">
      <c r="A192" s="612"/>
      <c r="B192" s="573"/>
      <c r="C192" s="666" t="s">
        <v>907</v>
      </c>
      <c r="D192" s="682" t="s">
        <v>16</v>
      </c>
      <c r="E192" s="577">
        <v>12</v>
      </c>
      <c r="F192" s="571"/>
      <c r="G192" s="572"/>
      <c r="H192" s="587"/>
    </row>
    <row r="193" spans="1:8" x14ac:dyDescent="0.2">
      <c r="A193" s="612"/>
      <c r="B193" s="573"/>
      <c r="C193" s="666" t="s">
        <v>908</v>
      </c>
      <c r="D193" s="682" t="s">
        <v>16</v>
      </c>
      <c r="E193" s="577">
        <v>1</v>
      </c>
      <c r="F193" s="571"/>
      <c r="G193" s="572"/>
      <c r="H193" s="587"/>
    </row>
    <row r="194" spans="1:8" ht="25.5" x14ac:dyDescent="0.2">
      <c r="A194" s="612"/>
      <c r="B194" s="573"/>
      <c r="C194" s="666" t="s">
        <v>909</v>
      </c>
      <c r="D194" s="682" t="s">
        <v>16</v>
      </c>
      <c r="E194" s="577">
        <v>2</v>
      </c>
      <c r="F194" s="571"/>
      <c r="G194" s="572"/>
      <c r="H194" s="587"/>
    </row>
    <row r="195" spans="1:8" ht="25.5" x14ac:dyDescent="0.2">
      <c r="A195" s="612"/>
      <c r="B195" s="573"/>
      <c r="C195" s="666" t="s">
        <v>910</v>
      </c>
      <c r="D195" s="682" t="s">
        <v>16</v>
      </c>
      <c r="E195" s="577">
        <v>48</v>
      </c>
      <c r="F195" s="571"/>
      <c r="G195" s="572"/>
      <c r="H195" s="587"/>
    </row>
    <row r="196" spans="1:8" ht="38.25" x14ac:dyDescent="0.2">
      <c r="A196" s="612"/>
      <c r="B196" s="573"/>
      <c r="C196" s="666" t="s">
        <v>911</v>
      </c>
      <c r="D196" s="682" t="s">
        <v>16</v>
      </c>
      <c r="E196" s="577">
        <v>24</v>
      </c>
      <c r="F196" s="571"/>
      <c r="G196" s="572"/>
      <c r="H196" s="587"/>
    </row>
    <row r="197" spans="1:8" ht="38.25" x14ac:dyDescent="0.2">
      <c r="A197" s="612"/>
      <c r="B197" s="573"/>
      <c r="C197" s="666" t="s">
        <v>912</v>
      </c>
      <c r="D197" s="682" t="s">
        <v>16</v>
      </c>
      <c r="E197" s="577">
        <v>24</v>
      </c>
      <c r="F197" s="571"/>
      <c r="G197" s="572"/>
      <c r="H197" s="587"/>
    </row>
    <row r="198" spans="1:8" x14ac:dyDescent="0.2">
      <c r="A198" s="612"/>
      <c r="B198" s="573"/>
      <c r="C198" s="666" t="s">
        <v>913</v>
      </c>
      <c r="D198" s="682" t="s">
        <v>16</v>
      </c>
      <c r="E198" s="577">
        <v>1</v>
      </c>
      <c r="F198" s="571"/>
      <c r="G198" s="572"/>
      <c r="H198" s="587"/>
    </row>
    <row r="199" spans="1:8" x14ac:dyDescent="0.2">
      <c r="A199" s="612"/>
      <c r="B199" s="573"/>
      <c r="C199" s="666" t="s">
        <v>914</v>
      </c>
      <c r="D199" s="682" t="s">
        <v>16</v>
      </c>
      <c r="E199" s="577">
        <v>8</v>
      </c>
      <c r="F199" s="571"/>
      <c r="G199" s="572"/>
      <c r="H199" s="587"/>
    </row>
    <row r="200" spans="1:8" x14ac:dyDescent="0.2">
      <c r="A200" s="612"/>
      <c r="B200" s="573"/>
      <c r="C200" s="666" t="s">
        <v>915</v>
      </c>
      <c r="D200" s="682" t="s">
        <v>16</v>
      </c>
      <c r="E200" s="577">
        <v>4</v>
      </c>
      <c r="F200" s="571"/>
      <c r="G200" s="572"/>
      <c r="H200" s="587"/>
    </row>
    <row r="201" spans="1:8" x14ac:dyDescent="0.2">
      <c r="A201" s="612"/>
      <c r="B201" s="573"/>
      <c r="C201" s="666" t="s">
        <v>916</v>
      </c>
      <c r="D201" s="682" t="s">
        <v>16</v>
      </c>
      <c r="E201" s="577">
        <v>1</v>
      </c>
      <c r="F201" s="571"/>
      <c r="G201" s="572"/>
      <c r="H201" s="587"/>
    </row>
    <row r="202" spans="1:8" x14ac:dyDescent="0.2">
      <c r="A202" s="612"/>
      <c r="B202" s="573"/>
      <c r="C202" s="666" t="s">
        <v>917</v>
      </c>
      <c r="D202" s="682" t="s">
        <v>16</v>
      </c>
      <c r="E202" s="577">
        <v>1</v>
      </c>
      <c r="F202" s="571"/>
      <c r="G202" s="572"/>
      <c r="H202" s="587"/>
    </row>
    <row r="203" spans="1:8" x14ac:dyDescent="0.2">
      <c r="A203" s="612"/>
      <c r="B203" s="573"/>
      <c r="C203" s="666" t="s">
        <v>918</v>
      </c>
      <c r="D203" s="682" t="s">
        <v>16</v>
      </c>
      <c r="E203" s="577">
        <v>1</v>
      </c>
      <c r="F203" s="571"/>
      <c r="G203" s="572"/>
      <c r="H203" s="587"/>
    </row>
    <row r="204" spans="1:8" ht="25.5" x14ac:dyDescent="0.2">
      <c r="A204" s="612"/>
      <c r="B204" s="573"/>
      <c r="C204" s="700" t="s">
        <v>919</v>
      </c>
      <c r="D204" s="725" t="s">
        <v>453</v>
      </c>
      <c r="E204" s="615">
        <v>1</v>
      </c>
      <c r="F204" s="571"/>
      <c r="G204" s="572"/>
      <c r="H204" s="587"/>
    </row>
    <row r="205" spans="1:8" x14ac:dyDescent="0.2">
      <c r="A205" s="612"/>
      <c r="B205" s="573"/>
      <c r="C205" s="700" t="s">
        <v>920</v>
      </c>
      <c r="D205" s="725" t="s">
        <v>453</v>
      </c>
      <c r="E205" s="615">
        <v>1</v>
      </c>
      <c r="F205" s="571"/>
      <c r="G205" s="572"/>
      <c r="H205" s="587"/>
    </row>
    <row r="206" spans="1:8" ht="38.25" x14ac:dyDescent="0.2">
      <c r="A206" s="612">
        <f>A187+1</f>
        <v>2</v>
      </c>
      <c r="B206" s="573"/>
      <c r="C206" s="700" t="s">
        <v>921</v>
      </c>
      <c r="D206" s="725" t="s">
        <v>800</v>
      </c>
      <c r="E206" s="615">
        <v>50</v>
      </c>
      <c r="F206" s="571"/>
      <c r="G206" s="572"/>
      <c r="H206" s="587"/>
    </row>
    <row r="207" spans="1:8" ht="38.25" x14ac:dyDescent="0.2">
      <c r="A207" s="612">
        <f>A206+1</f>
        <v>3</v>
      </c>
      <c r="B207" s="573"/>
      <c r="C207" s="671" t="s">
        <v>922</v>
      </c>
      <c r="D207" s="682" t="s">
        <v>16</v>
      </c>
      <c r="E207" s="577">
        <v>4</v>
      </c>
      <c r="F207" s="571"/>
      <c r="G207" s="572"/>
      <c r="H207" s="587"/>
    </row>
    <row r="208" spans="1:8" ht="25.5" x14ac:dyDescent="0.2">
      <c r="A208" s="612">
        <f t="shared" ref="A208:A209" si="7">A207+1</f>
        <v>4</v>
      </c>
      <c r="B208" s="573"/>
      <c r="C208" s="666" t="s">
        <v>923</v>
      </c>
      <c r="D208" s="682" t="s">
        <v>16</v>
      </c>
      <c r="E208" s="577">
        <v>8</v>
      </c>
      <c r="F208" s="571"/>
      <c r="G208" s="572"/>
      <c r="H208" s="587"/>
    </row>
    <row r="209" spans="1:9" ht="38.25" x14ac:dyDescent="0.2">
      <c r="A209" s="612">
        <f t="shared" si="7"/>
        <v>5</v>
      </c>
      <c r="B209" s="573"/>
      <c r="C209" s="700" t="s">
        <v>924</v>
      </c>
      <c r="D209" s="682" t="s">
        <v>16</v>
      </c>
      <c r="E209" s="577">
        <v>8</v>
      </c>
      <c r="F209" s="571"/>
      <c r="G209" s="572"/>
      <c r="H209" s="587"/>
    </row>
    <row r="210" spans="1:9" ht="25.5" x14ac:dyDescent="0.2">
      <c r="A210" s="612">
        <f>A209+1</f>
        <v>6</v>
      </c>
      <c r="B210" s="573"/>
      <c r="C210" s="700" t="s">
        <v>925</v>
      </c>
      <c r="D210" s="682" t="s">
        <v>16</v>
      </c>
      <c r="E210" s="577">
        <v>2</v>
      </c>
      <c r="F210" s="571"/>
      <c r="G210" s="572"/>
      <c r="H210" s="587"/>
    </row>
    <row r="211" spans="1:9" ht="25.5" x14ac:dyDescent="0.2">
      <c r="A211" s="612">
        <f t="shared" ref="A211:A215" si="8">A210+1</f>
        <v>7</v>
      </c>
      <c r="B211" s="573"/>
      <c r="C211" s="700" t="s">
        <v>926</v>
      </c>
      <c r="D211" s="725" t="s">
        <v>800</v>
      </c>
      <c r="E211" s="615">
        <v>800</v>
      </c>
      <c r="F211" s="571"/>
      <c r="G211" s="572"/>
      <c r="H211" s="587"/>
    </row>
    <row r="212" spans="1:9" ht="38.25" x14ac:dyDescent="0.2">
      <c r="A212" s="612">
        <f t="shared" si="8"/>
        <v>8</v>
      </c>
      <c r="B212" s="573"/>
      <c r="C212" s="700" t="s">
        <v>927</v>
      </c>
      <c r="D212" s="726" t="s">
        <v>453</v>
      </c>
      <c r="E212" s="640">
        <v>29</v>
      </c>
      <c r="F212" s="727"/>
      <c r="G212" s="728"/>
      <c r="H212" s="587"/>
    </row>
    <row r="213" spans="1:9" ht="25.5" x14ac:dyDescent="0.2">
      <c r="A213" s="612">
        <f t="shared" si="8"/>
        <v>9</v>
      </c>
      <c r="B213" s="573"/>
      <c r="C213" s="729" t="s">
        <v>928</v>
      </c>
      <c r="D213" s="725" t="s">
        <v>453</v>
      </c>
      <c r="E213" s="615">
        <v>1</v>
      </c>
      <c r="F213" s="571"/>
      <c r="G213" s="572"/>
      <c r="H213" s="551"/>
      <c r="I213" s="674"/>
    </row>
    <row r="214" spans="1:9" ht="51" x14ac:dyDescent="0.2">
      <c r="A214" s="612">
        <f t="shared" si="8"/>
        <v>10</v>
      </c>
      <c r="B214" s="573"/>
      <c r="C214" s="729" t="s">
        <v>929</v>
      </c>
      <c r="D214" s="725" t="s">
        <v>16</v>
      </c>
      <c r="E214" s="615">
        <v>2</v>
      </c>
      <c r="F214" s="571"/>
      <c r="G214" s="572"/>
      <c r="H214" s="551"/>
      <c r="I214" s="674"/>
    </row>
    <row r="215" spans="1:9" s="649" customFormat="1" ht="25.5" x14ac:dyDescent="0.2">
      <c r="A215" s="612">
        <f t="shared" si="8"/>
        <v>11</v>
      </c>
      <c r="B215" s="573"/>
      <c r="C215" s="729" t="s">
        <v>930</v>
      </c>
      <c r="D215" s="725"/>
      <c r="E215" s="615"/>
      <c r="F215" s="571"/>
      <c r="G215" s="572"/>
      <c r="H215" s="690"/>
    </row>
    <row r="216" spans="1:9" s="649" customFormat="1" x14ac:dyDescent="0.2">
      <c r="A216" s="612"/>
      <c r="B216" s="573"/>
      <c r="C216" s="666" t="s">
        <v>931</v>
      </c>
      <c r="D216" s="682" t="s">
        <v>800</v>
      </c>
      <c r="E216" s="577">
        <v>300</v>
      </c>
      <c r="F216" s="571"/>
      <c r="G216" s="572"/>
      <c r="H216" s="642"/>
      <c r="I216" s="730"/>
    </row>
    <row r="217" spans="1:9" x14ac:dyDescent="0.2">
      <c r="A217" s="612"/>
      <c r="B217" s="573"/>
      <c r="C217" s="666" t="s">
        <v>932</v>
      </c>
      <c r="D217" s="682" t="s">
        <v>800</v>
      </c>
      <c r="E217" s="577">
        <v>300</v>
      </c>
      <c r="F217" s="571"/>
      <c r="G217" s="572"/>
      <c r="H217" s="587"/>
    </row>
    <row r="218" spans="1:9" ht="38.25" x14ac:dyDescent="0.2">
      <c r="A218" s="612">
        <f>A215+1</f>
        <v>12</v>
      </c>
      <c r="B218" s="573"/>
      <c r="C218" s="729" t="s">
        <v>933</v>
      </c>
      <c r="D218" s="725"/>
      <c r="E218" s="615"/>
      <c r="F218" s="571"/>
      <c r="G218" s="572"/>
      <c r="H218" s="587"/>
    </row>
    <row r="219" spans="1:9" x14ac:dyDescent="0.2">
      <c r="A219" s="612"/>
      <c r="B219" s="573"/>
      <c r="C219" s="666" t="s">
        <v>934</v>
      </c>
      <c r="D219" s="682" t="s">
        <v>800</v>
      </c>
      <c r="E219" s="577">
        <v>20</v>
      </c>
      <c r="F219" s="571"/>
      <c r="G219" s="572"/>
      <c r="H219" s="587"/>
    </row>
    <row r="220" spans="1:9" x14ac:dyDescent="0.2">
      <c r="A220" s="612"/>
      <c r="B220" s="573"/>
      <c r="C220" s="666" t="s">
        <v>935</v>
      </c>
      <c r="D220" s="682" t="s">
        <v>800</v>
      </c>
      <c r="E220" s="577">
        <v>40</v>
      </c>
      <c r="F220" s="571"/>
      <c r="G220" s="572"/>
      <c r="H220" s="587"/>
    </row>
    <row r="221" spans="1:9" ht="51" x14ac:dyDescent="0.2">
      <c r="A221" s="612">
        <f>A218+1</f>
        <v>13</v>
      </c>
      <c r="B221" s="573"/>
      <c r="C221" s="729" t="s">
        <v>936</v>
      </c>
      <c r="D221" s="725" t="s">
        <v>16</v>
      </c>
      <c r="E221" s="615">
        <v>1</v>
      </c>
      <c r="F221" s="571"/>
      <c r="G221" s="572"/>
      <c r="H221" s="587"/>
    </row>
    <row r="222" spans="1:9" ht="63.75" x14ac:dyDescent="0.2">
      <c r="A222" s="612">
        <f>A221+1</f>
        <v>14</v>
      </c>
      <c r="B222" s="573"/>
      <c r="C222" s="729" t="s">
        <v>937</v>
      </c>
      <c r="D222" s="725" t="s">
        <v>453</v>
      </c>
      <c r="E222" s="615">
        <v>1</v>
      </c>
      <c r="F222" s="571"/>
      <c r="G222" s="572"/>
      <c r="H222" s="587"/>
    </row>
    <row r="223" spans="1:9" x14ac:dyDescent="0.2">
      <c r="A223" s="612">
        <f t="shared" ref="A223:A225" si="9">A222+1</f>
        <v>15</v>
      </c>
      <c r="B223" s="573"/>
      <c r="C223" s="729" t="s">
        <v>938</v>
      </c>
      <c r="D223" s="725" t="s">
        <v>453</v>
      </c>
      <c r="E223" s="615">
        <v>1</v>
      </c>
      <c r="F223" s="727"/>
      <c r="G223" s="728"/>
      <c r="H223" s="587"/>
    </row>
    <row r="224" spans="1:9" ht="38.25" x14ac:dyDescent="0.2">
      <c r="A224" s="612">
        <f t="shared" si="9"/>
        <v>16</v>
      </c>
      <c r="B224" s="731"/>
      <c r="C224" s="732" t="s">
        <v>939</v>
      </c>
      <c r="D224" s="725" t="s">
        <v>453</v>
      </c>
      <c r="E224" s="615">
        <v>1</v>
      </c>
      <c r="F224" s="727"/>
      <c r="G224" s="728"/>
      <c r="H224" s="587"/>
    </row>
    <row r="225" spans="1:8" x14ac:dyDescent="0.2">
      <c r="A225" s="612">
        <f t="shared" si="9"/>
        <v>17</v>
      </c>
      <c r="B225" s="618"/>
      <c r="C225" s="733" t="s">
        <v>900</v>
      </c>
      <c r="D225" s="620" t="s">
        <v>16</v>
      </c>
      <c r="E225" s="621">
        <v>1</v>
      </c>
      <c r="F225" s="734"/>
      <c r="G225" s="623"/>
      <c r="H225" s="587"/>
    </row>
    <row r="226" spans="1:8" x14ac:dyDescent="0.2">
      <c r="A226" s="813" t="str">
        <f>C186</f>
        <v>INSTALACIJA EK MREŽE (TELEFON I STRUKTURNO KABLIRANJE)</v>
      </c>
      <c r="B226" s="814"/>
      <c r="C226" s="815"/>
      <c r="D226" s="816" t="s">
        <v>758</v>
      </c>
      <c r="E226" s="817"/>
      <c r="F226" s="818"/>
      <c r="G226" s="586"/>
      <c r="H226" s="587"/>
    </row>
    <row r="227" spans="1:8" ht="15" x14ac:dyDescent="0.25">
      <c r="A227" s="588"/>
      <c r="B227" s="589"/>
      <c r="C227" s="590"/>
      <c r="D227" s="591"/>
      <c r="E227" s="591"/>
      <c r="F227" s="591"/>
      <c r="G227" s="592"/>
      <c r="H227" s="587"/>
    </row>
    <row r="228" spans="1:8" x14ac:dyDescent="0.2">
      <c r="A228" s="553" t="s">
        <v>32</v>
      </c>
      <c r="B228" s="554"/>
      <c r="C228" s="820" t="s">
        <v>940</v>
      </c>
      <c r="D228" s="820"/>
      <c r="E228" s="556"/>
      <c r="F228" s="557"/>
      <c r="G228" s="558"/>
      <c r="H228" s="587"/>
    </row>
    <row r="229" spans="1:8" x14ac:dyDescent="0.2">
      <c r="A229" s="601" t="s">
        <v>7</v>
      </c>
      <c r="B229" s="602"/>
      <c r="C229" s="602" t="s">
        <v>941</v>
      </c>
      <c r="D229" s="603"/>
      <c r="E229" s="604"/>
      <c r="F229" s="605"/>
      <c r="G229" s="606"/>
      <c r="H229" s="587"/>
    </row>
    <row r="230" spans="1:8" ht="318.75" x14ac:dyDescent="0.2">
      <c r="A230" s="559">
        <v>1</v>
      </c>
      <c r="B230" s="560"/>
      <c r="C230" s="735" t="s">
        <v>942</v>
      </c>
      <c r="D230" s="721" t="s">
        <v>16</v>
      </c>
      <c r="E230" s="722">
        <v>1</v>
      </c>
      <c r="F230" s="736"/>
      <c r="G230" s="737"/>
      <c r="H230" s="587"/>
    </row>
    <row r="231" spans="1:8" ht="153" x14ac:dyDescent="0.2">
      <c r="A231" s="612">
        <f>A230:B230+1</f>
        <v>2</v>
      </c>
      <c r="B231" s="573"/>
      <c r="C231" s="738" t="s">
        <v>943</v>
      </c>
      <c r="D231" s="725" t="s">
        <v>16</v>
      </c>
      <c r="E231" s="615">
        <v>1</v>
      </c>
      <c r="F231" s="739"/>
      <c r="G231" s="740"/>
      <c r="H231" s="587"/>
    </row>
    <row r="232" spans="1:8" ht="76.5" x14ac:dyDescent="0.2">
      <c r="A232" s="612">
        <f t="shared" ref="A232:A243" si="10">A231:B231+1</f>
        <v>3</v>
      </c>
      <c r="B232" s="573"/>
      <c r="C232" s="738" t="s">
        <v>944</v>
      </c>
      <c r="D232" s="725" t="s">
        <v>16</v>
      </c>
      <c r="E232" s="615">
        <v>1</v>
      </c>
      <c r="F232" s="739"/>
      <c r="G232" s="740"/>
      <c r="H232" s="587"/>
    </row>
    <row r="233" spans="1:8" ht="63.75" x14ac:dyDescent="0.2">
      <c r="A233" s="612">
        <f t="shared" si="10"/>
        <v>4</v>
      </c>
      <c r="B233" s="573"/>
      <c r="C233" s="738" t="s">
        <v>945</v>
      </c>
      <c r="D233" s="725" t="s">
        <v>16</v>
      </c>
      <c r="E233" s="615">
        <v>6</v>
      </c>
      <c r="F233" s="739"/>
      <c r="G233" s="740"/>
      <c r="H233" s="587"/>
    </row>
    <row r="234" spans="1:8" ht="38.25" x14ac:dyDescent="0.2">
      <c r="A234" s="612">
        <f t="shared" si="10"/>
        <v>5</v>
      </c>
      <c r="B234" s="573"/>
      <c r="C234" s="738" t="s">
        <v>946</v>
      </c>
      <c r="D234" s="725" t="s">
        <v>16</v>
      </c>
      <c r="E234" s="615">
        <v>6</v>
      </c>
      <c r="F234" s="739"/>
      <c r="G234" s="740"/>
      <c r="H234" s="587"/>
    </row>
    <row r="235" spans="1:8" ht="63.75" x14ac:dyDescent="0.2">
      <c r="A235" s="612">
        <f t="shared" si="10"/>
        <v>6</v>
      </c>
      <c r="B235" s="573"/>
      <c r="C235" s="738" t="s">
        <v>947</v>
      </c>
      <c r="D235" s="725" t="s">
        <v>16</v>
      </c>
      <c r="E235" s="615">
        <v>1</v>
      </c>
      <c r="F235" s="739"/>
      <c r="G235" s="740"/>
      <c r="H235" s="587"/>
    </row>
    <row r="236" spans="1:8" ht="51" x14ac:dyDescent="0.2">
      <c r="A236" s="612">
        <f t="shared" si="10"/>
        <v>7</v>
      </c>
      <c r="B236" s="573"/>
      <c r="C236" s="738" t="s">
        <v>948</v>
      </c>
      <c r="D236" s="725" t="s">
        <v>16</v>
      </c>
      <c r="E236" s="615">
        <v>1</v>
      </c>
      <c r="F236" s="739"/>
      <c r="G236" s="740"/>
      <c r="H236" s="587"/>
    </row>
    <row r="237" spans="1:8" ht="38.25" x14ac:dyDescent="0.2">
      <c r="A237" s="612">
        <f t="shared" si="10"/>
        <v>8</v>
      </c>
      <c r="B237" s="573"/>
      <c r="C237" s="738" t="s">
        <v>949</v>
      </c>
      <c r="D237" s="725" t="s">
        <v>16</v>
      </c>
      <c r="E237" s="615">
        <v>2</v>
      </c>
      <c r="F237" s="739"/>
      <c r="G237" s="740"/>
      <c r="H237" s="551"/>
    </row>
    <row r="238" spans="1:8" ht="102" x14ac:dyDescent="0.2">
      <c r="A238" s="612">
        <f t="shared" si="10"/>
        <v>9</v>
      </c>
      <c r="B238" s="573"/>
      <c r="C238" s="738" t="s">
        <v>950</v>
      </c>
      <c r="D238" s="725" t="s">
        <v>16</v>
      </c>
      <c r="E238" s="615">
        <v>1</v>
      </c>
      <c r="F238" s="739"/>
      <c r="G238" s="740"/>
      <c r="H238" s="551"/>
    </row>
    <row r="239" spans="1:8" s="649" customFormat="1" ht="63.75" x14ac:dyDescent="0.2">
      <c r="A239" s="612">
        <f t="shared" si="10"/>
        <v>10</v>
      </c>
      <c r="B239" s="573"/>
      <c r="C239" s="738" t="s">
        <v>951</v>
      </c>
      <c r="D239" s="725" t="s">
        <v>16</v>
      </c>
      <c r="E239" s="615">
        <v>1</v>
      </c>
      <c r="F239" s="739"/>
      <c r="G239" s="740"/>
      <c r="H239" s="642"/>
    </row>
    <row r="240" spans="1:8" ht="38.25" x14ac:dyDescent="0.2">
      <c r="A240" s="612">
        <f t="shared" si="10"/>
        <v>11</v>
      </c>
      <c r="B240" s="573"/>
      <c r="C240" s="738" t="s">
        <v>952</v>
      </c>
      <c r="D240" s="725" t="s">
        <v>16</v>
      </c>
      <c r="E240" s="615">
        <v>1</v>
      </c>
      <c r="F240" s="739"/>
      <c r="G240" s="740"/>
      <c r="H240" s="587"/>
    </row>
    <row r="241" spans="1:9" ht="38.25" x14ac:dyDescent="0.2">
      <c r="A241" s="612">
        <f t="shared" si="10"/>
        <v>12</v>
      </c>
      <c r="B241" s="573"/>
      <c r="C241" s="738" t="s">
        <v>953</v>
      </c>
      <c r="D241" s="725" t="s">
        <v>16</v>
      </c>
      <c r="E241" s="615">
        <v>1</v>
      </c>
      <c r="F241" s="739"/>
      <c r="G241" s="740"/>
      <c r="H241" s="587"/>
    </row>
    <row r="242" spans="1:9" ht="38.25" x14ac:dyDescent="0.2">
      <c r="A242" s="612">
        <f t="shared" si="10"/>
        <v>13</v>
      </c>
      <c r="B242" s="573"/>
      <c r="C242" s="738" t="s">
        <v>954</v>
      </c>
      <c r="D242" s="725" t="s">
        <v>800</v>
      </c>
      <c r="E242" s="615">
        <v>50</v>
      </c>
      <c r="F242" s="739"/>
      <c r="G242" s="740"/>
      <c r="H242" s="587"/>
    </row>
    <row r="243" spans="1:9" ht="76.5" x14ac:dyDescent="0.2">
      <c r="A243" s="741">
        <f t="shared" si="10"/>
        <v>14</v>
      </c>
      <c r="B243" s="618"/>
      <c r="C243" s="742" t="s">
        <v>955</v>
      </c>
      <c r="D243" s="620" t="s">
        <v>800</v>
      </c>
      <c r="E243" s="621">
        <v>260</v>
      </c>
      <c r="F243" s="743"/>
      <c r="G243" s="744"/>
      <c r="H243" s="587"/>
    </row>
    <row r="244" spans="1:9" ht="15" x14ac:dyDescent="0.25">
      <c r="A244" s="805" t="str">
        <f>C229</f>
        <v>OPREMA I MATERIJAL</v>
      </c>
      <c r="B244" s="806"/>
      <c r="C244" s="806"/>
      <c r="D244" s="807" t="s">
        <v>758</v>
      </c>
      <c r="E244" s="807"/>
      <c r="F244" s="807"/>
      <c r="G244" s="624"/>
      <c r="H244" s="587"/>
    </row>
    <row r="245" spans="1:9" x14ac:dyDescent="0.2">
      <c r="A245" s="626"/>
      <c r="B245" s="627"/>
      <c r="C245" s="628"/>
      <c r="D245" s="629"/>
      <c r="E245" s="630"/>
      <c r="F245" s="631"/>
      <c r="G245" s="632"/>
      <c r="H245" s="587"/>
    </row>
    <row r="246" spans="1:9" x14ac:dyDescent="0.2">
      <c r="A246" s="745" t="s">
        <v>10</v>
      </c>
      <c r="B246" s="641"/>
      <c r="C246" s="641" t="s">
        <v>956</v>
      </c>
      <c r="D246" s="642"/>
      <c r="E246" s="643"/>
      <c r="F246" s="644"/>
      <c r="G246" s="645"/>
      <c r="H246" s="587"/>
    </row>
    <row r="247" spans="1:9" ht="89.25" x14ac:dyDescent="0.2">
      <c r="A247" s="559">
        <v>1</v>
      </c>
      <c r="B247" s="560"/>
      <c r="C247" s="746" t="s">
        <v>957</v>
      </c>
      <c r="D247" s="721" t="s">
        <v>16</v>
      </c>
      <c r="E247" s="722">
        <v>1</v>
      </c>
      <c r="F247" s="736"/>
      <c r="G247" s="747"/>
      <c r="H247" s="587"/>
    </row>
    <row r="248" spans="1:9" ht="25.5" x14ac:dyDescent="0.2">
      <c r="A248" s="612">
        <f t="shared" ref="A248:A260" si="11">A247+1</f>
        <v>2</v>
      </c>
      <c r="B248" s="573"/>
      <c r="C248" s="738" t="s">
        <v>958</v>
      </c>
      <c r="D248" s="725" t="s">
        <v>16</v>
      </c>
      <c r="E248" s="615">
        <v>6</v>
      </c>
      <c r="F248" s="739"/>
      <c r="G248" s="748"/>
      <c r="H248" s="587"/>
    </row>
    <row r="249" spans="1:9" x14ac:dyDescent="0.2">
      <c r="A249" s="612">
        <f t="shared" si="11"/>
        <v>3</v>
      </c>
      <c r="B249" s="573"/>
      <c r="C249" s="738" t="s">
        <v>959</v>
      </c>
      <c r="D249" s="725" t="s">
        <v>16</v>
      </c>
      <c r="E249" s="615">
        <v>6</v>
      </c>
      <c r="F249" s="739"/>
      <c r="G249" s="748"/>
      <c r="H249" s="587"/>
    </row>
    <row r="250" spans="1:9" x14ac:dyDescent="0.2">
      <c r="A250" s="612">
        <f t="shared" si="11"/>
        <v>4</v>
      </c>
      <c r="B250" s="573"/>
      <c r="C250" s="738" t="s">
        <v>960</v>
      </c>
      <c r="D250" s="725" t="s">
        <v>16</v>
      </c>
      <c r="E250" s="615">
        <v>1</v>
      </c>
      <c r="F250" s="739"/>
      <c r="G250" s="748"/>
      <c r="H250" s="587"/>
    </row>
    <row r="251" spans="1:9" x14ac:dyDescent="0.2">
      <c r="A251" s="612">
        <f t="shared" si="11"/>
        <v>5</v>
      </c>
      <c r="B251" s="573"/>
      <c r="C251" s="738" t="s">
        <v>961</v>
      </c>
      <c r="D251" s="725" t="s">
        <v>16</v>
      </c>
      <c r="E251" s="615">
        <v>1</v>
      </c>
      <c r="F251" s="739"/>
      <c r="G251" s="748"/>
      <c r="H251" s="551"/>
    </row>
    <row r="252" spans="1:9" x14ac:dyDescent="0.2">
      <c r="A252" s="612">
        <f t="shared" si="11"/>
        <v>6</v>
      </c>
      <c r="B252" s="573"/>
      <c r="C252" s="738" t="s">
        <v>962</v>
      </c>
      <c r="D252" s="725" t="s">
        <v>16</v>
      </c>
      <c r="E252" s="615">
        <v>1</v>
      </c>
      <c r="F252" s="739"/>
      <c r="G252" s="748"/>
      <c r="H252" s="551"/>
    </row>
    <row r="253" spans="1:9" ht="15" customHeight="1" x14ac:dyDescent="0.2">
      <c r="A253" s="612">
        <f t="shared" si="11"/>
        <v>7</v>
      </c>
      <c r="B253" s="573"/>
      <c r="C253" s="738" t="s">
        <v>963</v>
      </c>
      <c r="D253" s="725" t="s">
        <v>16</v>
      </c>
      <c r="E253" s="615">
        <v>1</v>
      </c>
      <c r="F253" s="739"/>
      <c r="G253" s="748"/>
      <c r="H253" s="551"/>
      <c r="I253" s="674"/>
    </row>
    <row r="254" spans="1:9" ht="25.5" x14ac:dyDescent="0.2">
      <c r="A254" s="612">
        <f t="shared" si="11"/>
        <v>8</v>
      </c>
      <c r="B254" s="573"/>
      <c r="C254" s="738" t="s">
        <v>964</v>
      </c>
      <c r="D254" s="725" t="s">
        <v>16</v>
      </c>
      <c r="E254" s="615">
        <v>9</v>
      </c>
      <c r="F254" s="739"/>
      <c r="G254" s="748"/>
      <c r="H254" s="551"/>
      <c r="I254" s="674"/>
    </row>
    <row r="255" spans="1:9" ht="15" customHeight="1" x14ac:dyDescent="0.2">
      <c r="A255" s="612">
        <f t="shared" si="11"/>
        <v>9</v>
      </c>
      <c r="B255" s="573"/>
      <c r="C255" s="738" t="s">
        <v>965</v>
      </c>
      <c r="D255" s="725" t="s">
        <v>16</v>
      </c>
      <c r="E255" s="615">
        <v>1</v>
      </c>
      <c r="F255" s="739"/>
      <c r="G255" s="748"/>
      <c r="H255" s="551"/>
    </row>
    <row r="256" spans="1:9" ht="63.75" x14ac:dyDescent="0.2">
      <c r="A256" s="612">
        <f t="shared" si="11"/>
        <v>10</v>
      </c>
      <c r="B256" s="573"/>
      <c r="C256" s="738" t="s">
        <v>966</v>
      </c>
      <c r="D256" s="725" t="s">
        <v>800</v>
      </c>
      <c r="E256" s="615">
        <v>260</v>
      </c>
      <c r="F256" s="739"/>
      <c r="G256" s="748"/>
      <c r="H256" s="600"/>
    </row>
    <row r="257" spans="1:8" x14ac:dyDescent="0.2">
      <c r="A257" s="612">
        <f t="shared" si="11"/>
        <v>11</v>
      </c>
      <c r="B257" s="573"/>
      <c r="C257" s="738" t="s">
        <v>967</v>
      </c>
      <c r="D257" s="725" t="s">
        <v>800</v>
      </c>
      <c r="E257" s="615">
        <v>260</v>
      </c>
      <c r="F257" s="739"/>
      <c r="G257" s="748"/>
      <c r="H257" s="600"/>
    </row>
    <row r="258" spans="1:8" x14ac:dyDescent="0.2">
      <c r="A258" s="612">
        <f t="shared" si="11"/>
        <v>12</v>
      </c>
      <c r="B258" s="573"/>
      <c r="C258" s="738" t="s">
        <v>968</v>
      </c>
      <c r="D258" s="725" t="s">
        <v>16</v>
      </c>
      <c r="E258" s="615">
        <v>1</v>
      </c>
      <c r="F258" s="739"/>
      <c r="G258" s="748"/>
      <c r="H258" s="600"/>
    </row>
    <row r="259" spans="1:8" ht="51" x14ac:dyDescent="0.2">
      <c r="A259" s="612">
        <f t="shared" si="11"/>
        <v>13</v>
      </c>
      <c r="B259" s="573"/>
      <c r="C259" s="738" t="s">
        <v>969</v>
      </c>
      <c r="D259" s="725" t="s">
        <v>16</v>
      </c>
      <c r="E259" s="615">
        <v>1</v>
      </c>
      <c r="F259" s="739"/>
      <c r="G259" s="748"/>
      <c r="H259" s="600"/>
    </row>
    <row r="260" spans="1:8" x14ac:dyDescent="0.2">
      <c r="A260" s="741">
        <f t="shared" si="11"/>
        <v>14</v>
      </c>
      <c r="B260" s="618"/>
      <c r="C260" s="742" t="s">
        <v>970</v>
      </c>
      <c r="D260" s="620" t="s">
        <v>16</v>
      </c>
      <c r="E260" s="621">
        <v>1</v>
      </c>
      <c r="F260" s="743"/>
      <c r="G260" s="749"/>
      <c r="H260" s="600"/>
    </row>
    <row r="261" spans="1:8" ht="15" x14ac:dyDescent="0.25">
      <c r="A261" s="805" t="str">
        <f>C246</f>
        <v>RADOVI I USLUGE</v>
      </c>
      <c r="B261" s="806"/>
      <c r="C261" s="806"/>
      <c r="D261" s="807" t="s">
        <v>758</v>
      </c>
      <c r="E261" s="807"/>
      <c r="F261" s="807"/>
      <c r="G261" s="624"/>
      <c r="H261" s="600"/>
    </row>
    <row r="262" spans="1:8" x14ac:dyDescent="0.2">
      <c r="A262" s="626"/>
      <c r="B262" s="627"/>
      <c r="C262" s="628"/>
      <c r="D262" s="629"/>
      <c r="E262" s="630"/>
      <c r="F262" s="631"/>
      <c r="G262" s="632"/>
      <c r="H262" s="600"/>
    </row>
    <row r="263" spans="1:8" x14ac:dyDescent="0.2">
      <c r="A263" s="813" t="str">
        <f>C228</f>
        <v>SUSTAV DOJAVE POŽARA</v>
      </c>
      <c r="B263" s="814"/>
      <c r="C263" s="815"/>
      <c r="D263" s="816" t="s">
        <v>758</v>
      </c>
      <c r="E263" s="817"/>
      <c r="F263" s="818"/>
      <c r="G263" s="586"/>
      <c r="H263" s="600"/>
    </row>
    <row r="264" spans="1:8" ht="15" x14ac:dyDescent="0.25">
      <c r="A264" s="588"/>
      <c r="B264" s="589"/>
      <c r="C264" s="590"/>
      <c r="D264" s="591"/>
      <c r="E264" s="591"/>
      <c r="F264" s="591"/>
      <c r="G264" s="592"/>
      <c r="H264" s="600"/>
    </row>
    <row r="265" spans="1:8" x14ac:dyDescent="0.2">
      <c r="A265" s="593" t="s">
        <v>33</v>
      </c>
      <c r="B265" s="594"/>
      <c r="C265" s="825" t="s">
        <v>971</v>
      </c>
      <c r="D265" s="825"/>
      <c r="E265" s="597"/>
      <c r="F265" s="598"/>
      <c r="G265" s="599"/>
      <c r="H265" s="600"/>
    </row>
    <row r="266" spans="1:8" ht="51" x14ac:dyDescent="0.2">
      <c r="A266" s="559">
        <v>1</v>
      </c>
      <c r="B266" s="750"/>
      <c r="C266" s="720" t="s">
        <v>972</v>
      </c>
      <c r="D266" s="751" t="s">
        <v>800</v>
      </c>
      <c r="E266" s="752">
        <v>75</v>
      </c>
      <c r="F266" s="653"/>
      <c r="G266" s="753"/>
      <c r="H266" s="600"/>
    </row>
    <row r="267" spans="1:8" ht="51" x14ac:dyDescent="0.2">
      <c r="A267" s="612">
        <f>A266+1</f>
        <v>2</v>
      </c>
      <c r="B267" s="754"/>
      <c r="C267" s="700" t="s">
        <v>973</v>
      </c>
      <c r="D267" s="682" t="s">
        <v>16</v>
      </c>
      <c r="E267" s="577">
        <v>10</v>
      </c>
      <c r="F267" s="574"/>
      <c r="G267" s="755"/>
      <c r="H267" s="600"/>
    </row>
    <row r="268" spans="1:8" ht="51" x14ac:dyDescent="0.2">
      <c r="A268" s="612">
        <f>A267+1</f>
        <v>3</v>
      </c>
      <c r="B268" s="754"/>
      <c r="C268" s="700" t="s">
        <v>974</v>
      </c>
      <c r="D268" s="682" t="s">
        <v>800</v>
      </c>
      <c r="E268" s="577">
        <v>20</v>
      </c>
      <c r="F268" s="574"/>
      <c r="G268" s="755"/>
      <c r="H268" s="600"/>
    </row>
    <row r="269" spans="1:8" ht="63.75" x14ac:dyDescent="0.2">
      <c r="A269" s="612">
        <f t="shared" ref="A269:A277" si="12">A268+1</f>
        <v>4</v>
      </c>
      <c r="B269" s="754"/>
      <c r="C269" s="700" t="s">
        <v>975</v>
      </c>
      <c r="D269" s="682" t="s">
        <v>16</v>
      </c>
      <c r="E269" s="577">
        <v>4</v>
      </c>
      <c r="F269" s="574"/>
      <c r="G269" s="755"/>
      <c r="H269" s="600"/>
    </row>
    <row r="270" spans="1:8" ht="38.25" x14ac:dyDescent="0.2">
      <c r="A270" s="612">
        <f t="shared" si="12"/>
        <v>5</v>
      </c>
      <c r="B270" s="754"/>
      <c r="C270" s="700" t="s">
        <v>976</v>
      </c>
      <c r="D270" s="682" t="s">
        <v>16</v>
      </c>
      <c r="E270" s="577">
        <v>6</v>
      </c>
      <c r="F270" s="574"/>
      <c r="G270" s="755"/>
      <c r="H270" s="600"/>
    </row>
    <row r="271" spans="1:8" ht="38.25" x14ac:dyDescent="0.2">
      <c r="A271" s="612">
        <f t="shared" si="12"/>
        <v>6</v>
      </c>
      <c r="B271" s="754"/>
      <c r="C271" s="700" t="s">
        <v>977</v>
      </c>
      <c r="D271" s="682" t="s">
        <v>16</v>
      </c>
      <c r="E271" s="577">
        <v>8</v>
      </c>
      <c r="F271" s="574"/>
      <c r="G271" s="755"/>
      <c r="H271" s="600"/>
    </row>
    <row r="272" spans="1:8" ht="38.25" x14ac:dyDescent="0.2">
      <c r="A272" s="612">
        <f t="shared" si="12"/>
        <v>7</v>
      </c>
      <c r="B272" s="754"/>
      <c r="C272" s="700" t="s">
        <v>978</v>
      </c>
      <c r="D272" s="682" t="s">
        <v>16</v>
      </c>
      <c r="E272" s="577">
        <v>8</v>
      </c>
      <c r="F272" s="574"/>
      <c r="G272" s="755"/>
      <c r="H272" s="600"/>
    </row>
    <row r="273" spans="1:9" ht="63.75" x14ac:dyDescent="0.2">
      <c r="A273" s="612">
        <f t="shared" si="12"/>
        <v>8</v>
      </c>
      <c r="B273" s="754"/>
      <c r="C273" s="700" t="s">
        <v>979</v>
      </c>
      <c r="D273" s="682" t="s">
        <v>800</v>
      </c>
      <c r="E273" s="577">
        <v>100</v>
      </c>
      <c r="F273" s="574"/>
      <c r="G273" s="755"/>
      <c r="H273" s="600"/>
    </row>
    <row r="274" spans="1:9" ht="38.25" x14ac:dyDescent="0.2">
      <c r="A274" s="612">
        <f t="shared" si="12"/>
        <v>9</v>
      </c>
      <c r="B274" s="754"/>
      <c r="C274" s="700" t="s">
        <v>980</v>
      </c>
      <c r="D274" s="756" t="s">
        <v>16</v>
      </c>
      <c r="E274" s="577">
        <v>10</v>
      </c>
      <c r="F274" s="574"/>
      <c r="G274" s="755"/>
      <c r="H274" s="600"/>
    </row>
    <row r="275" spans="1:9" ht="25.5" x14ac:dyDescent="0.2">
      <c r="A275" s="612">
        <f t="shared" si="12"/>
        <v>10</v>
      </c>
      <c r="B275" s="754"/>
      <c r="C275" s="757" t="s">
        <v>981</v>
      </c>
      <c r="D275" s="756" t="s">
        <v>16</v>
      </c>
      <c r="E275" s="758">
        <v>8</v>
      </c>
      <c r="F275" s="574"/>
      <c r="G275" s="755"/>
      <c r="H275" s="600"/>
    </row>
    <row r="276" spans="1:9" ht="25.5" x14ac:dyDescent="0.2">
      <c r="A276" s="612">
        <f t="shared" si="12"/>
        <v>11</v>
      </c>
      <c r="B276" s="754"/>
      <c r="C276" s="757" t="s">
        <v>982</v>
      </c>
      <c r="D276" s="756" t="s">
        <v>16</v>
      </c>
      <c r="E276" s="758">
        <v>4</v>
      </c>
      <c r="F276" s="574"/>
      <c r="G276" s="755"/>
      <c r="H276" s="600"/>
    </row>
    <row r="277" spans="1:9" ht="25.5" x14ac:dyDescent="0.2">
      <c r="A277" s="612">
        <f t="shared" si="12"/>
        <v>12</v>
      </c>
      <c r="B277" s="754"/>
      <c r="C277" s="759" t="s">
        <v>983</v>
      </c>
      <c r="D277" s="756"/>
      <c r="E277" s="758"/>
      <c r="F277" s="574"/>
      <c r="G277" s="755"/>
    </row>
    <row r="278" spans="1:9" x14ac:dyDescent="0.2">
      <c r="A278" s="612"/>
      <c r="B278" s="754"/>
      <c r="C278" s="759" t="s">
        <v>984</v>
      </c>
      <c r="D278" s="756" t="s">
        <v>800</v>
      </c>
      <c r="E278" s="758">
        <v>150</v>
      </c>
      <c r="F278" s="574"/>
      <c r="G278" s="755"/>
      <c r="H278" s="551"/>
      <c r="I278" s="674"/>
    </row>
    <row r="279" spans="1:9" ht="15" customHeight="1" x14ac:dyDescent="0.2">
      <c r="A279" s="612"/>
      <c r="B279" s="754"/>
      <c r="C279" s="759" t="s">
        <v>985</v>
      </c>
      <c r="D279" s="756" t="s">
        <v>800</v>
      </c>
      <c r="E279" s="758">
        <v>60</v>
      </c>
      <c r="F279" s="574"/>
      <c r="G279" s="755"/>
      <c r="H279" s="761"/>
    </row>
    <row r="280" spans="1:9" x14ac:dyDescent="0.2">
      <c r="A280" s="612"/>
      <c r="B280" s="754"/>
      <c r="C280" s="759" t="s">
        <v>986</v>
      </c>
      <c r="D280" s="756" t="s">
        <v>800</v>
      </c>
      <c r="E280" s="758">
        <v>30</v>
      </c>
      <c r="F280" s="574"/>
      <c r="G280" s="755"/>
      <c r="H280" s="694"/>
    </row>
    <row r="281" spans="1:9" ht="38.25" x14ac:dyDescent="0.2">
      <c r="A281" s="612">
        <f>A277+1</f>
        <v>13</v>
      </c>
      <c r="B281" s="754"/>
      <c r="C281" s="759" t="s">
        <v>987</v>
      </c>
      <c r="D281" s="756" t="s">
        <v>16</v>
      </c>
      <c r="E281" s="758">
        <v>1</v>
      </c>
      <c r="F281" s="574"/>
      <c r="G281" s="755"/>
      <c r="H281" s="694"/>
    </row>
    <row r="282" spans="1:9" ht="25.5" x14ac:dyDescent="0.2">
      <c r="A282" s="612">
        <f>A281+1</f>
        <v>14</v>
      </c>
      <c r="B282" s="754"/>
      <c r="C282" s="708" t="s">
        <v>988</v>
      </c>
      <c r="D282" s="762" t="s">
        <v>16</v>
      </c>
      <c r="E282" s="763">
        <v>4</v>
      </c>
      <c r="F282" s="764"/>
      <c r="G282" s="635"/>
      <c r="H282" s="600"/>
    </row>
    <row r="283" spans="1:9" ht="25.5" x14ac:dyDescent="0.2">
      <c r="A283" s="612">
        <f t="shared" ref="A283:A284" si="13">A282+1</f>
        <v>15</v>
      </c>
      <c r="B283" s="754"/>
      <c r="C283" s="708" t="s">
        <v>989</v>
      </c>
      <c r="D283" s="762" t="s">
        <v>16</v>
      </c>
      <c r="E283" s="763">
        <v>4</v>
      </c>
      <c r="F283" s="764"/>
      <c r="G283" s="635"/>
      <c r="H283" s="600"/>
    </row>
    <row r="284" spans="1:9" ht="25.5" x14ac:dyDescent="0.2">
      <c r="A284" s="612">
        <f t="shared" si="13"/>
        <v>16</v>
      </c>
      <c r="B284" s="754"/>
      <c r="C284" s="759" t="s">
        <v>990</v>
      </c>
      <c r="D284" s="756" t="s">
        <v>16</v>
      </c>
      <c r="E284" s="758">
        <v>12</v>
      </c>
      <c r="F284" s="574"/>
      <c r="G284" s="755"/>
      <c r="H284" s="600"/>
    </row>
    <row r="285" spans="1:9" ht="38.25" x14ac:dyDescent="0.2">
      <c r="A285" s="612">
        <f>A284+1</f>
        <v>17</v>
      </c>
      <c r="B285" s="754"/>
      <c r="C285" s="759" t="s">
        <v>991</v>
      </c>
      <c r="D285" s="756" t="s">
        <v>16</v>
      </c>
      <c r="E285" s="758">
        <v>6</v>
      </c>
      <c r="F285" s="574"/>
      <c r="G285" s="755"/>
      <c r="H285" s="600"/>
    </row>
    <row r="286" spans="1:9" ht="38.25" x14ac:dyDescent="0.2">
      <c r="A286" s="612">
        <f>A285+1</f>
        <v>18</v>
      </c>
      <c r="B286" s="754"/>
      <c r="C286" s="759" t="s">
        <v>992</v>
      </c>
      <c r="D286" s="756" t="s">
        <v>16</v>
      </c>
      <c r="E286" s="758">
        <v>4</v>
      </c>
      <c r="F286" s="574"/>
      <c r="G286" s="755"/>
      <c r="H286" s="600"/>
    </row>
    <row r="287" spans="1:9" ht="25.5" x14ac:dyDescent="0.2">
      <c r="A287" s="612">
        <f>A286+1</f>
        <v>19</v>
      </c>
      <c r="B287" s="754"/>
      <c r="C287" s="700" t="s">
        <v>993</v>
      </c>
      <c r="D287" s="682" t="s">
        <v>453</v>
      </c>
      <c r="E287" s="577">
        <v>1</v>
      </c>
      <c r="F287" s="765"/>
      <c r="G287" s="755"/>
      <c r="H287" s="600"/>
    </row>
    <row r="288" spans="1:9" ht="15" x14ac:dyDescent="0.25">
      <c r="A288" s="826" t="str">
        <f>C265</f>
        <v>SUSTAV ZAŠTITE OD MUNJE I IZJEDNAČENJE POTENCIJALA</v>
      </c>
      <c r="B288" s="827"/>
      <c r="C288" s="828"/>
      <c r="D288" s="824" t="s">
        <v>758</v>
      </c>
      <c r="E288" s="824"/>
      <c r="F288" s="824"/>
      <c r="G288" s="586"/>
      <c r="H288" s="600"/>
    </row>
    <row r="289" spans="1:8" ht="15" x14ac:dyDescent="0.25">
      <c r="A289" s="588"/>
      <c r="B289" s="589"/>
      <c r="C289" s="590"/>
      <c r="D289" s="591"/>
      <c r="E289" s="591"/>
      <c r="F289" s="591"/>
      <c r="G289" s="592"/>
      <c r="H289" s="766"/>
    </row>
    <row r="290" spans="1:8" x14ac:dyDescent="0.2">
      <c r="A290" s="553" t="s">
        <v>44</v>
      </c>
      <c r="B290" s="554"/>
      <c r="C290" s="554" t="s">
        <v>994</v>
      </c>
      <c r="D290" s="555"/>
      <c r="E290" s="556"/>
      <c r="F290" s="557"/>
      <c r="G290" s="558"/>
      <c r="H290" s="766"/>
    </row>
    <row r="291" spans="1:8" x14ac:dyDescent="0.2">
      <c r="A291" s="559">
        <v>1</v>
      </c>
      <c r="B291" s="560"/>
      <c r="C291" s="697" t="s">
        <v>995</v>
      </c>
      <c r="D291" s="751"/>
      <c r="E291" s="752"/>
      <c r="F291" s="767"/>
      <c r="G291" s="768"/>
    </row>
    <row r="292" spans="1:8" ht="15" customHeight="1" x14ac:dyDescent="0.2">
      <c r="A292" s="612"/>
      <c r="B292" s="754" t="s">
        <v>996</v>
      </c>
      <c r="C292" s="700" t="s">
        <v>997</v>
      </c>
      <c r="D292" s="769" t="s">
        <v>453</v>
      </c>
      <c r="E292" s="770">
        <v>1</v>
      </c>
      <c r="F292" s="771"/>
      <c r="G292" s="755"/>
    </row>
    <row r="293" spans="1:8" ht="15" customHeight="1" x14ac:dyDescent="0.2">
      <c r="A293" s="612">
        <f>A291+1</f>
        <v>2</v>
      </c>
      <c r="B293" s="573"/>
      <c r="C293" s="666" t="s">
        <v>998</v>
      </c>
      <c r="D293" s="682"/>
      <c r="E293" s="577"/>
      <c r="F293" s="772"/>
      <c r="G293" s="773"/>
    </row>
    <row r="294" spans="1:8" x14ac:dyDescent="0.2">
      <c r="A294" s="612"/>
      <c r="B294" s="754" t="s">
        <v>996</v>
      </c>
      <c r="C294" s="700" t="s">
        <v>999</v>
      </c>
      <c r="D294" s="769" t="s">
        <v>453</v>
      </c>
      <c r="E294" s="770">
        <v>1</v>
      </c>
      <c r="F294" s="771"/>
      <c r="G294" s="755"/>
    </row>
    <row r="295" spans="1:8" x14ac:dyDescent="0.2">
      <c r="A295" s="612"/>
      <c r="B295" s="754" t="s">
        <v>996</v>
      </c>
      <c r="C295" s="700" t="s">
        <v>1000</v>
      </c>
      <c r="D295" s="769" t="s">
        <v>453</v>
      </c>
      <c r="E295" s="770">
        <v>1</v>
      </c>
      <c r="F295" s="771"/>
      <c r="G295" s="755"/>
    </row>
    <row r="296" spans="1:8" ht="38.25" x14ac:dyDescent="0.2">
      <c r="A296" s="612"/>
      <c r="B296" s="754" t="s">
        <v>996</v>
      </c>
      <c r="C296" s="700" t="s">
        <v>1001</v>
      </c>
      <c r="D296" s="725" t="s">
        <v>453</v>
      </c>
      <c r="E296" s="774">
        <v>1</v>
      </c>
      <c r="F296" s="771"/>
      <c r="G296" s="755"/>
    </row>
    <row r="297" spans="1:8" ht="25.5" x14ac:dyDescent="0.2">
      <c r="A297" s="612"/>
      <c r="B297" s="754" t="s">
        <v>996</v>
      </c>
      <c r="C297" s="700" t="s">
        <v>1002</v>
      </c>
      <c r="D297" s="725" t="s">
        <v>453</v>
      </c>
      <c r="E297" s="774">
        <v>1</v>
      </c>
      <c r="F297" s="771"/>
      <c r="G297" s="755"/>
    </row>
    <row r="298" spans="1:8" ht="25.5" x14ac:dyDescent="0.2">
      <c r="A298" s="612"/>
      <c r="B298" s="754" t="s">
        <v>996</v>
      </c>
      <c r="C298" s="700" t="s">
        <v>1003</v>
      </c>
      <c r="D298" s="769" t="s">
        <v>453</v>
      </c>
      <c r="E298" s="770">
        <v>1</v>
      </c>
      <c r="F298" s="771"/>
      <c r="G298" s="755"/>
    </row>
    <row r="299" spans="1:8" x14ac:dyDescent="0.2">
      <c r="A299" s="612"/>
      <c r="B299" s="754" t="s">
        <v>996</v>
      </c>
      <c r="C299" s="700" t="s">
        <v>1004</v>
      </c>
      <c r="D299" s="769" t="s">
        <v>453</v>
      </c>
      <c r="E299" s="770">
        <v>1</v>
      </c>
      <c r="F299" s="771"/>
      <c r="G299" s="755"/>
    </row>
    <row r="300" spans="1:8" x14ac:dyDescent="0.2">
      <c r="A300" s="612"/>
      <c r="B300" s="754" t="s">
        <v>996</v>
      </c>
      <c r="C300" s="700" t="s">
        <v>1005</v>
      </c>
      <c r="D300" s="769" t="s">
        <v>453</v>
      </c>
      <c r="E300" s="770">
        <v>1</v>
      </c>
      <c r="F300" s="771"/>
      <c r="G300" s="755"/>
    </row>
    <row r="301" spans="1:8" ht="25.5" x14ac:dyDescent="0.2">
      <c r="A301" s="612">
        <f>A293+1</f>
        <v>3</v>
      </c>
      <c r="B301" s="573"/>
      <c r="C301" s="700" t="s">
        <v>1006</v>
      </c>
      <c r="D301" s="725" t="s">
        <v>453</v>
      </c>
      <c r="E301" s="774">
        <v>1</v>
      </c>
      <c r="F301" s="771"/>
      <c r="G301" s="755"/>
    </row>
    <row r="302" spans="1:8" ht="25.5" x14ac:dyDescent="0.2">
      <c r="A302" s="612">
        <f>A301+1</f>
        <v>4</v>
      </c>
      <c r="B302" s="731"/>
      <c r="C302" s="700" t="s">
        <v>1007</v>
      </c>
      <c r="D302" s="725" t="s">
        <v>453</v>
      </c>
      <c r="E302" s="774">
        <v>1</v>
      </c>
      <c r="F302" s="771"/>
      <c r="G302" s="755"/>
    </row>
    <row r="303" spans="1:8" ht="38.25" x14ac:dyDescent="0.2">
      <c r="A303" s="612">
        <f>A302+1</f>
        <v>5</v>
      </c>
      <c r="B303" s="618"/>
      <c r="C303" s="733" t="s">
        <v>1008</v>
      </c>
      <c r="D303" s="620" t="s">
        <v>453</v>
      </c>
      <c r="E303" s="775">
        <v>1</v>
      </c>
      <c r="F303" s="776"/>
      <c r="G303" s="777"/>
    </row>
    <row r="304" spans="1:8" ht="15" x14ac:dyDescent="0.25">
      <c r="A304" s="799" t="str">
        <f>C290</f>
        <v>OSTALI RADOVI I DOKUMENTACIJA</v>
      </c>
      <c r="B304" s="800"/>
      <c r="C304" s="801"/>
      <c r="D304" s="802" t="s">
        <v>758</v>
      </c>
      <c r="E304" s="803"/>
      <c r="F304" s="804"/>
      <c r="G304" s="586"/>
    </row>
    <row r="305" spans="1:7" s="552" customFormat="1" x14ac:dyDescent="0.2">
      <c r="A305" s="778"/>
      <c r="B305" s="779"/>
      <c r="C305" s="780"/>
      <c r="D305" s="781"/>
      <c r="E305" s="782"/>
      <c r="F305" s="783"/>
      <c r="G305" s="784"/>
    </row>
    <row r="306" spans="1:7" s="552" customFormat="1" ht="15" x14ac:dyDescent="0.25">
      <c r="A306" s="821" t="s">
        <v>748</v>
      </c>
      <c r="B306" s="822"/>
      <c r="C306" s="823"/>
      <c r="D306" s="824" t="s">
        <v>758</v>
      </c>
      <c r="E306" s="824"/>
      <c r="F306" s="824"/>
      <c r="G306" s="785"/>
    </row>
    <row r="307" spans="1:7" s="552" customFormat="1" ht="15" x14ac:dyDescent="0.25">
      <c r="A307" s="786"/>
      <c r="B307" s="786"/>
      <c r="C307" s="787"/>
      <c r="D307" s="788"/>
      <c r="E307" s="788"/>
      <c r="F307" s="788"/>
      <c r="G307" s="789"/>
    </row>
    <row r="308" spans="1:7" s="552" customFormat="1" x14ac:dyDescent="0.2">
      <c r="A308" s="779"/>
      <c r="B308" s="779"/>
      <c r="C308" s="790"/>
      <c r="D308" s="791"/>
      <c r="E308" s="792"/>
      <c r="F308" s="793"/>
      <c r="G308" s="793"/>
    </row>
  </sheetData>
  <mergeCells count="35">
    <mergeCell ref="A304:C304"/>
    <mergeCell ref="D304:F304"/>
    <mergeCell ref="A306:C306"/>
    <mergeCell ref="D306:F306"/>
    <mergeCell ref="A261:C261"/>
    <mergeCell ref="D261:F261"/>
    <mergeCell ref="A263:C263"/>
    <mergeCell ref="D263:F263"/>
    <mergeCell ref="C265:D265"/>
    <mergeCell ref="A288:C288"/>
    <mergeCell ref="D288:F288"/>
    <mergeCell ref="C186:D186"/>
    <mergeCell ref="A226:C226"/>
    <mergeCell ref="D226:F226"/>
    <mergeCell ref="C228:D228"/>
    <mergeCell ref="A244:C244"/>
    <mergeCell ref="D244:F244"/>
    <mergeCell ref="A132:C132"/>
    <mergeCell ref="D132:F132"/>
    <mergeCell ref="A166:C166"/>
    <mergeCell ref="D166:F166"/>
    <mergeCell ref="A184:C184"/>
    <mergeCell ref="D184:F184"/>
    <mergeCell ref="A61:C61"/>
    <mergeCell ref="D61:F61"/>
    <mergeCell ref="A77:C77"/>
    <mergeCell ref="D77:F77"/>
    <mergeCell ref="A79:C79"/>
    <mergeCell ref="D79:F79"/>
    <mergeCell ref="A12:C12"/>
    <mergeCell ref="D12:F12"/>
    <mergeCell ref="A19:C19"/>
    <mergeCell ref="D19:F19"/>
    <mergeCell ref="A41:C41"/>
    <mergeCell ref="D41:F41"/>
  </mergeCells>
  <conditionalFormatting sqref="C165 C85:C88 C82 C93:C95">
    <cfRule type="cellIs" dxfId="44" priority="45" stopIfTrue="1" operator="equal">
      <formula>"""ili jednakovrijedan"""</formula>
    </cfRule>
  </conditionalFormatting>
  <conditionalFormatting sqref="D127">
    <cfRule type="cellIs" dxfId="43" priority="43" stopIfTrue="1" operator="equal">
      <formula>"""ili jednakovrijedan"""</formula>
    </cfRule>
  </conditionalFormatting>
  <conditionalFormatting sqref="D126">
    <cfRule type="cellIs" dxfId="42" priority="44" stopIfTrue="1" operator="equal">
      <formula>"""ili jednakovrijedan"""</formula>
    </cfRule>
  </conditionalFormatting>
  <conditionalFormatting sqref="D76 C76:C77">
    <cfRule type="cellIs" dxfId="41" priority="42" stopIfTrue="1" operator="equal">
      <formula>"""ili jednakovrijedan"""</formula>
    </cfRule>
  </conditionalFormatting>
  <conditionalFormatting sqref="C89:C91">
    <cfRule type="cellIs" dxfId="40" priority="37" stopIfTrue="1" operator="equal">
      <formula>"""ili jednakovrijedan"""</formula>
    </cfRule>
  </conditionalFormatting>
  <conditionalFormatting sqref="C66">
    <cfRule type="cellIs" dxfId="39" priority="41" stopIfTrue="1" operator="equal">
      <formula>"""ili jednakovrijedan"""</formula>
    </cfRule>
  </conditionalFormatting>
  <conditionalFormatting sqref="C67">
    <cfRule type="cellIs" dxfId="38" priority="40" stopIfTrue="1" operator="equal">
      <formula>"""ili jednakovrijedan"""</formula>
    </cfRule>
  </conditionalFormatting>
  <conditionalFormatting sqref="C68">
    <cfRule type="cellIs" dxfId="37" priority="39" stopIfTrue="1" operator="equal">
      <formula>"""ili jednakovrijedan"""</formula>
    </cfRule>
  </conditionalFormatting>
  <conditionalFormatting sqref="C83">
    <cfRule type="cellIs" dxfId="36" priority="38" stopIfTrue="1" operator="equal">
      <formula>"""ili jednakovrijedan"""</formula>
    </cfRule>
  </conditionalFormatting>
  <conditionalFormatting sqref="D70">
    <cfRule type="cellIs" dxfId="35" priority="36" stopIfTrue="1" operator="equal">
      <formula>"""ili jednakovrijedan"""</formula>
    </cfRule>
  </conditionalFormatting>
  <conditionalFormatting sqref="C173">
    <cfRule type="cellIs" dxfId="34" priority="35" stopIfTrue="1" operator="equal">
      <formula>"""ili jednakovrijedan"""</formula>
    </cfRule>
  </conditionalFormatting>
  <conditionalFormatting sqref="C177">
    <cfRule type="cellIs" dxfId="33" priority="34" stopIfTrue="1" operator="equal">
      <formula>"""ili jednakovrijedan"""</formula>
    </cfRule>
  </conditionalFormatting>
  <conditionalFormatting sqref="C43 D60 C60:C61">
    <cfRule type="cellIs" dxfId="32" priority="33" stopIfTrue="1" operator="equal">
      <formula>"""ili jednakovrijedan"""</formula>
    </cfRule>
  </conditionalFormatting>
  <conditionalFormatting sqref="C49">
    <cfRule type="cellIs" dxfId="31" priority="31" stopIfTrue="1" operator="equal">
      <formula>"""ili jednakovrijedan"""</formula>
    </cfRule>
  </conditionalFormatting>
  <conditionalFormatting sqref="C46">
    <cfRule type="cellIs" dxfId="30" priority="32" stopIfTrue="1" operator="equal">
      <formula>"""ili jednakovrijedan"""</formula>
    </cfRule>
  </conditionalFormatting>
  <conditionalFormatting sqref="C51:C52">
    <cfRule type="cellIs" dxfId="29" priority="30" stopIfTrue="1" operator="equal">
      <formula>"""ili jednakovrijedan"""</formula>
    </cfRule>
  </conditionalFormatting>
  <conditionalFormatting sqref="C50">
    <cfRule type="cellIs" dxfId="28" priority="28" stopIfTrue="1" operator="equal">
      <formula>"""ili jednakovrijedan"""</formula>
    </cfRule>
  </conditionalFormatting>
  <conditionalFormatting sqref="D54">
    <cfRule type="cellIs" dxfId="27" priority="27" stopIfTrue="1" operator="equal">
      <formula>"""ili jednakovrijedan"""</formula>
    </cfRule>
  </conditionalFormatting>
  <conditionalFormatting sqref="C57:C58">
    <cfRule type="cellIs" dxfId="26" priority="26" stopIfTrue="1" operator="equal">
      <formula>"""ili jednakovrijedan"""</formula>
    </cfRule>
  </conditionalFormatting>
  <conditionalFormatting sqref="C73:C74">
    <cfRule type="cellIs" dxfId="25" priority="25" stopIfTrue="1" operator="equal">
      <formula>"""ili jednakovrijedan"""</formula>
    </cfRule>
  </conditionalFormatting>
  <conditionalFormatting sqref="C47">
    <cfRule type="cellIs" dxfId="24" priority="29" stopIfTrue="1" operator="equal">
      <formula>"""ili jednakovrijedan"""</formula>
    </cfRule>
  </conditionalFormatting>
  <conditionalFormatting sqref="C84">
    <cfRule type="cellIs" dxfId="23" priority="24" stopIfTrue="1" operator="equal">
      <formula>"""ili jednakovrijedan"""</formula>
    </cfRule>
  </conditionalFormatting>
  <conditionalFormatting sqref="C92">
    <cfRule type="cellIs" dxfId="22" priority="23" stopIfTrue="1" operator="equal">
      <formula>"""ili jednakovrijedan"""</formula>
    </cfRule>
  </conditionalFormatting>
  <conditionalFormatting sqref="D98:D102">
    <cfRule type="cellIs" dxfId="21" priority="22" stopIfTrue="1" operator="equal">
      <formula>"""ili jednakovrijedan"""</formula>
    </cfRule>
  </conditionalFormatting>
  <conditionalFormatting sqref="D110:D111">
    <cfRule type="cellIs" dxfId="20" priority="21" stopIfTrue="1" operator="equal">
      <formula>"""ili jednakovrijedan"""</formula>
    </cfRule>
  </conditionalFormatting>
  <conditionalFormatting sqref="D112">
    <cfRule type="cellIs" dxfId="19" priority="20" stopIfTrue="1" operator="equal">
      <formula>"""ili jednakovrijedan"""</formula>
    </cfRule>
  </conditionalFormatting>
  <conditionalFormatting sqref="C246">
    <cfRule type="cellIs" dxfId="18" priority="19" stopIfTrue="1" operator="equal">
      <formula>"""ili jednakovrijedan"""</formula>
    </cfRule>
  </conditionalFormatting>
  <conditionalFormatting sqref="D34">
    <cfRule type="cellIs" dxfId="17" priority="9" stopIfTrue="1" operator="equal">
      <formula>"""ili jednakovrijedan"""</formula>
    </cfRule>
  </conditionalFormatting>
  <conditionalFormatting sqref="C37:C38">
    <cfRule type="cellIs" dxfId="16" priority="8" stopIfTrue="1" operator="equal">
      <formula>"""ili jednakovrijedan"""</formula>
    </cfRule>
  </conditionalFormatting>
  <conditionalFormatting sqref="D9 D4:D6">
    <cfRule type="cellIs" dxfId="15" priority="18" stopIfTrue="1" operator="equal">
      <formula>"""ili jednakovrijedan"""</formula>
    </cfRule>
  </conditionalFormatting>
  <conditionalFormatting sqref="D8">
    <cfRule type="cellIs" dxfId="14" priority="17" stopIfTrue="1" operator="equal">
      <formula>"""ili jednakovrijedan"""</formula>
    </cfRule>
  </conditionalFormatting>
  <conditionalFormatting sqref="D7">
    <cfRule type="cellIs" dxfId="13" priority="16" stopIfTrue="1" operator="equal">
      <formula>"""ili jednakovrijedan"""</formula>
    </cfRule>
  </conditionalFormatting>
  <conditionalFormatting sqref="C18:D18">
    <cfRule type="cellIs" dxfId="12" priority="7" stopIfTrue="1" operator="equal">
      <formula>"""ili jednakovrijedan"""</formula>
    </cfRule>
  </conditionalFormatting>
  <conditionalFormatting sqref="C28">
    <cfRule type="cellIs" dxfId="11" priority="5" stopIfTrue="1" operator="equal">
      <formula>"""ili jednakovrijedan"""</formula>
    </cfRule>
  </conditionalFormatting>
  <conditionalFormatting sqref="C31:C32">
    <cfRule type="cellIs" dxfId="10" priority="12" stopIfTrue="1" operator="equal">
      <formula>"""ili jednakovrijedan"""</formula>
    </cfRule>
  </conditionalFormatting>
  <conditionalFormatting sqref="C30">
    <cfRule type="cellIs" dxfId="9" priority="10" stopIfTrue="1" operator="equal">
      <formula>"""ili jednakovrijedan"""</formula>
    </cfRule>
  </conditionalFormatting>
  <conditionalFormatting sqref="C48">
    <cfRule type="cellIs" dxfId="8" priority="6" stopIfTrue="1" operator="equal">
      <formula>"""ili jednakovrijedan"""</formula>
    </cfRule>
  </conditionalFormatting>
  <conditionalFormatting sqref="C64">
    <cfRule type="cellIs" dxfId="7" priority="2" stopIfTrue="1" operator="equal">
      <formula>"""ili jednakovrijedan"""</formula>
    </cfRule>
  </conditionalFormatting>
  <conditionalFormatting sqref="C22:C23 C40:D40">
    <cfRule type="cellIs" dxfId="6" priority="15" stopIfTrue="1" operator="equal">
      <formula>"""ili jednakovrijedan"""</formula>
    </cfRule>
  </conditionalFormatting>
  <conditionalFormatting sqref="C24">
    <cfRule type="cellIs" dxfId="5" priority="14" stopIfTrue="1" operator="equal">
      <formula>"""ili jednakovrijedan"""</formula>
    </cfRule>
  </conditionalFormatting>
  <conditionalFormatting sqref="C25">
    <cfRule type="cellIs" dxfId="4" priority="11" stopIfTrue="1" operator="equal">
      <formula>"""ili jednakovrijedan"""</formula>
    </cfRule>
  </conditionalFormatting>
  <conditionalFormatting sqref="C29">
    <cfRule type="cellIs" dxfId="3" priority="13" stopIfTrue="1" operator="equal">
      <formula>"""ili jednakovrijedan"""</formula>
    </cfRule>
  </conditionalFormatting>
  <conditionalFormatting sqref="C44">
    <cfRule type="cellIs" dxfId="2" priority="3" stopIfTrue="1" operator="equal">
      <formula>"""ili jednakovrijedan"""</formula>
    </cfRule>
  </conditionalFormatting>
  <conditionalFormatting sqref="C26:C27">
    <cfRule type="cellIs" dxfId="1" priority="4" stopIfTrue="1" operator="equal">
      <formula>"""ili jednakovrijedan"""</formula>
    </cfRule>
  </conditionalFormatting>
  <conditionalFormatting sqref="D109">
    <cfRule type="cellIs" dxfId="0" priority="1" stopIfTrue="1" operator="equal">
      <formula>"""ili jednakovrijedan"""</formula>
    </cfRule>
  </conditionalFormatting>
  <pageMargins left="0.7" right="0.7" top="0.75" bottom="0.75" header="0.3" footer="0.3"/>
  <pageSetup paperSize="9" scale="85"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60"/>
  <sheetViews>
    <sheetView workbookViewId="0">
      <selection activeCell="H21" sqref="H21"/>
    </sheetView>
  </sheetViews>
  <sheetFormatPr defaultColWidth="11.42578125" defaultRowHeight="15" x14ac:dyDescent="0.2"/>
  <cols>
    <col min="1" max="1" width="7.85546875" style="447" customWidth="1"/>
    <col min="2" max="3" width="14" style="173" customWidth="1"/>
    <col min="4" max="4" width="13.85546875" style="173" customWidth="1"/>
    <col min="5" max="5" width="9" style="448" customWidth="1"/>
    <col min="6" max="6" width="10.28515625" style="448" customWidth="1"/>
    <col min="7" max="7" width="11.42578125" style="450"/>
    <col min="8" max="8" width="11.42578125" style="451"/>
    <col min="9" max="256" width="11.42578125" style="173"/>
    <col min="257" max="257" width="7.85546875" style="173" customWidth="1"/>
    <col min="258" max="259" width="14" style="173" customWidth="1"/>
    <col min="260" max="260" width="13.85546875" style="173" customWidth="1"/>
    <col min="261" max="261" width="9" style="173" customWidth="1"/>
    <col min="262" max="262" width="10.28515625" style="173" customWidth="1"/>
    <col min="263" max="512" width="11.42578125" style="173"/>
    <col min="513" max="513" width="7.85546875" style="173" customWidth="1"/>
    <col min="514" max="515" width="14" style="173" customWidth="1"/>
    <col min="516" max="516" width="13.85546875" style="173" customWidth="1"/>
    <col min="517" max="517" width="9" style="173" customWidth="1"/>
    <col min="518" max="518" width="10.28515625" style="173" customWidth="1"/>
    <col min="519" max="768" width="11.42578125" style="173"/>
    <col min="769" max="769" width="7.85546875" style="173" customWidth="1"/>
    <col min="770" max="771" width="14" style="173" customWidth="1"/>
    <col min="772" max="772" width="13.85546875" style="173" customWidth="1"/>
    <col min="773" max="773" width="9" style="173" customWidth="1"/>
    <col min="774" max="774" width="10.28515625" style="173" customWidth="1"/>
    <col min="775" max="1024" width="11.42578125" style="173"/>
    <col min="1025" max="1025" width="7.85546875" style="173" customWidth="1"/>
    <col min="1026" max="1027" width="14" style="173" customWidth="1"/>
    <col min="1028" max="1028" width="13.85546875" style="173" customWidth="1"/>
    <col min="1029" max="1029" width="9" style="173" customWidth="1"/>
    <col min="1030" max="1030" width="10.28515625" style="173" customWidth="1"/>
    <col min="1031" max="1280" width="11.42578125" style="173"/>
    <col min="1281" max="1281" width="7.85546875" style="173" customWidth="1"/>
    <col min="1282" max="1283" width="14" style="173" customWidth="1"/>
    <col min="1284" max="1284" width="13.85546875" style="173" customWidth="1"/>
    <col min="1285" max="1285" width="9" style="173" customWidth="1"/>
    <col min="1286" max="1286" width="10.28515625" style="173" customWidth="1"/>
    <col min="1287" max="1536" width="11.42578125" style="173"/>
    <col min="1537" max="1537" width="7.85546875" style="173" customWidth="1"/>
    <col min="1538" max="1539" width="14" style="173" customWidth="1"/>
    <col min="1540" max="1540" width="13.85546875" style="173" customWidth="1"/>
    <col min="1541" max="1541" width="9" style="173" customWidth="1"/>
    <col min="1542" max="1542" width="10.28515625" style="173" customWidth="1"/>
    <col min="1543" max="1792" width="11.42578125" style="173"/>
    <col min="1793" max="1793" width="7.85546875" style="173" customWidth="1"/>
    <col min="1794" max="1795" width="14" style="173" customWidth="1"/>
    <col min="1796" max="1796" width="13.85546875" style="173" customWidth="1"/>
    <col min="1797" max="1797" width="9" style="173" customWidth="1"/>
    <col min="1798" max="1798" width="10.28515625" style="173" customWidth="1"/>
    <col min="1799" max="2048" width="11.42578125" style="173"/>
    <col min="2049" max="2049" width="7.85546875" style="173" customWidth="1"/>
    <col min="2050" max="2051" width="14" style="173" customWidth="1"/>
    <col min="2052" max="2052" width="13.85546875" style="173" customWidth="1"/>
    <col min="2053" max="2053" width="9" style="173" customWidth="1"/>
    <col min="2054" max="2054" width="10.28515625" style="173" customWidth="1"/>
    <col min="2055" max="2304" width="11.42578125" style="173"/>
    <col min="2305" max="2305" width="7.85546875" style="173" customWidth="1"/>
    <col min="2306" max="2307" width="14" style="173" customWidth="1"/>
    <col min="2308" max="2308" width="13.85546875" style="173" customWidth="1"/>
    <col min="2309" max="2309" width="9" style="173" customWidth="1"/>
    <col min="2310" max="2310" width="10.28515625" style="173" customWidth="1"/>
    <col min="2311" max="2560" width="11.42578125" style="173"/>
    <col min="2561" max="2561" width="7.85546875" style="173" customWidth="1"/>
    <col min="2562" max="2563" width="14" style="173" customWidth="1"/>
    <col min="2564" max="2564" width="13.85546875" style="173" customWidth="1"/>
    <col min="2565" max="2565" width="9" style="173" customWidth="1"/>
    <col min="2566" max="2566" width="10.28515625" style="173" customWidth="1"/>
    <col min="2567" max="2816" width="11.42578125" style="173"/>
    <col min="2817" max="2817" width="7.85546875" style="173" customWidth="1"/>
    <col min="2818" max="2819" width="14" style="173" customWidth="1"/>
    <col min="2820" max="2820" width="13.85546875" style="173" customWidth="1"/>
    <col min="2821" max="2821" width="9" style="173" customWidth="1"/>
    <col min="2822" max="2822" width="10.28515625" style="173" customWidth="1"/>
    <col min="2823" max="3072" width="11.42578125" style="173"/>
    <col min="3073" max="3073" width="7.85546875" style="173" customWidth="1"/>
    <col min="3074" max="3075" width="14" style="173" customWidth="1"/>
    <col min="3076" max="3076" width="13.85546875" style="173" customWidth="1"/>
    <col min="3077" max="3077" width="9" style="173" customWidth="1"/>
    <col min="3078" max="3078" width="10.28515625" style="173" customWidth="1"/>
    <col min="3079" max="3328" width="11.42578125" style="173"/>
    <col min="3329" max="3329" width="7.85546875" style="173" customWidth="1"/>
    <col min="3330" max="3331" width="14" style="173" customWidth="1"/>
    <col min="3332" max="3332" width="13.85546875" style="173" customWidth="1"/>
    <col min="3333" max="3333" width="9" style="173" customWidth="1"/>
    <col min="3334" max="3334" width="10.28515625" style="173" customWidth="1"/>
    <col min="3335" max="3584" width="11.42578125" style="173"/>
    <col min="3585" max="3585" width="7.85546875" style="173" customWidth="1"/>
    <col min="3586" max="3587" width="14" style="173" customWidth="1"/>
    <col min="3588" max="3588" width="13.85546875" style="173" customWidth="1"/>
    <col min="3589" max="3589" width="9" style="173" customWidth="1"/>
    <col min="3590" max="3590" width="10.28515625" style="173" customWidth="1"/>
    <col min="3591" max="3840" width="11.42578125" style="173"/>
    <col min="3841" max="3841" width="7.85546875" style="173" customWidth="1"/>
    <col min="3842" max="3843" width="14" style="173" customWidth="1"/>
    <col min="3844" max="3844" width="13.85546875" style="173" customWidth="1"/>
    <col min="3845" max="3845" width="9" style="173" customWidth="1"/>
    <col min="3846" max="3846" width="10.28515625" style="173" customWidth="1"/>
    <col min="3847" max="4096" width="11.42578125" style="173"/>
    <col min="4097" max="4097" width="7.85546875" style="173" customWidth="1"/>
    <col min="4098" max="4099" width="14" style="173" customWidth="1"/>
    <col min="4100" max="4100" width="13.85546875" style="173" customWidth="1"/>
    <col min="4101" max="4101" width="9" style="173" customWidth="1"/>
    <col min="4102" max="4102" width="10.28515625" style="173" customWidth="1"/>
    <col min="4103" max="4352" width="11.42578125" style="173"/>
    <col min="4353" max="4353" width="7.85546875" style="173" customWidth="1"/>
    <col min="4354" max="4355" width="14" style="173" customWidth="1"/>
    <col min="4356" max="4356" width="13.85546875" style="173" customWidth="1"/>
    <col min="4357" max="4357" width="9" style="173" customWidth="1"/>
    <col min="4358" max="4358" width="10.28515625" style="173" customWidth="1"/>
    <col min="4359" max="4608" width="11.42578125" style="173"/>
    <col min="4609" max="4609" width="7.85546875" style="173" customWidth="1"/>
    <col min="4610" max="4611" width="14" style="173" customWidth="1"/>
    <col min="4612" max="4612" width="13.85546875" style="173" customWidth="1"/>
    <col min="4613" max="4613" width="9" style="173" customWidth="1"/>
    <col min="4614" max="4614" width="10.28515625" style="173" customWidth="1"/>
    <col min="4615" max="4864" width="11.42578125" style="173"/>
    <col min="4865" max="4865" width="7.85546875" style="173" customWidth="1"/>
    <col min="4866" max="4867" width="14" style="173" customWidth="1"/>
    <col min="4868" max="4868" width="13.85546875" style="173" customWidth="1"/>
    <col min="4869" max="4869" width="9" style="173" customWidth="1"/>
    <col min="4870" max="4870" width="10.28515625" style="173" customWidth="1"/>
    <col min="4871" max="5120" width="11.42578125" style="173"/>
    <col min="5121" max="5121" width="7.85546875" style="173" customWidth="1"/>
    <col min="5122" max="5123" width="14" style="173" customWidth="1"/>
    <col min="5124" max="5124" width="13.85546875" style="173" customWidth="1"/>
    <col min="5125" max="5125" width="9" style="173" customWidth="1"/>
    <col min="5126" max="5126" width="10.28515625" style="173" customWidth="1"/>
    <col min="5127" max="5376" width="11.42578125" style="173"/>
    <col min="5377" max="5377" width="7.85546875" style="173" customWidth="1"/>
    <col min="5378" max="5379" width="14" style="173" customWidth="1"/>
    <col min="5380" max="5380" width="13.85546875" style="173" customWidth="1"/>
    <col min="5381" max="5381" width="9" style="173" customWidth="1"/>
    <col min="5382" max="5382" width="10.28515625" style="173" customWidth="1"/>
    <col min="5383" max="5632" width="11.42578125" style="173"/>
    <col min="5633" max="5633" width="7.85546875" style="173" customWidth="1"/>
    <col min="5634" max="5635" width="14" style="173" customWidth="1"/>
    <col min="5636" max="5636" width="13.85546875" style="173" customWidth="1"/>
    <col min="5637" max="5637" width="9" style="173" customWidth="1"/>
    <col min="5638" max="5638" width="10.28515625" style="173" customWidth="1"/>
    <col min="5639" max="5888" width="11.42578125" style="173"/>
    <col min="5889" max="5889" width="7.85546875" style="173" customWidth="1"/>
    <col min="5890" max="5891" width="14" style="173" customWidth="1"/>
    <col min="5892" max="5892" width="13.85546875" style="173" customWidth="1"/>
    <col min="5893" max="5893" width="9" style="173" customWidth="1"/>
    <col min="5894" max="5894" width="10.28515625" style="173" customWidth="1"/>
    <col min="5895" max="6144" width="11.42578125" style="173"/>
    <col min="6145" max="6145" width="7.85546875" style="173" customWidth="1"/>
    <col min="6146" max="6147" width="14" style="173" customWidth="1"/>
    <col min="6148" max="6148" width="13.85546875" style="173" customWidth="1"/>
    <col min="6149" max="6149" width="9" style="173" customWidth="1"/>
    <col min="6150" max="6150" width="10.28515625" style="173" customWidth="1"/>
    <col min="6151" max="6400" width="11.42578125" style="173"/>
    <col min="6401" max="6401" width="7.85546875" style="173" customWidth="1"/>
    <col min="6402" max="6403" width="14" style="173" customWidth="1"/>
    <col min="6404" max="6404" width="13.85546875" style="173" customWidth="1"/>
    <col min="6405" max="6405" width="9" style="173" customWidth="1"/>
    <col min="6406" max="6406" width="10.28515625" style="173" customWidth="1"/>
    <col min="6407" max="6656" width="11.42578125" style="173"/>
    <col min="6657" max="6657" width="7.85546875" style="173" customWidth="1"/>
    <col min="6658" max="6659" width="14" style="173" customWidth="1"/>
    <col min="6660" max="6660" width="13.85546875" style="173" customWidth="1"/>
    <col min="6661" max="6661" width="9" style="173" customWidth="1"/>
    <col min="6662" max="6662" width="10.28515625" style="173" customWidth="1"/>
    <col min="6663" max="6912" width="11.42578125" style="173"/>
    <col min="6913" max="6913" width="7.85546875" style="173" customWidth="1"/>
    <col min="6914" max="6915" width="14" style="173" customWidth="1"/>
    <col min="6916" max="6916" width="13.85546875" style="173" customWidth="1"/>
    <col min="6917" max="6917" width="9" style="173" customWidth="1"/>
    <col min="6918" max="6918" width="10.28515625" style="173" customWidth="1"/>
    <col min="6919" max="7168" width="11.42578125" style="173"/>
    <col min="7169" max="7169" width="7.85546875" style="173" customWidth="1"/>
    <col min="7170" max="7171" width="14" style="173" customWidth="1"/>
    <col min="7172" max="7172" width="13.85546875" style="173" customWidth="1"/>
    <col min="7173" max="7173" width="9" style="173" customWidth="1"/>
    <col min="7174" max="7174" width="10.28515625" style="173" customWidth="1"/>
    <col min="7175" max="7424" width="11.42578125" style="173"/>
    <col min="7425" max="7425" width="7.85546875" style="173" customWidth="1"/>
    <col min="7426" max="7427" width="14" style="173" customWidth="1"/>
    <col min="7428" max="7428" width="13.85546875" style="173" customWidth="1"/>
    <col min="7429" max="7429" width="9" style="173" customWidth="1"/>
    <col min="7430" max="7430" width="10.28515625" style="173" customWidth="1"/>
    <col min="7431" max="7680" width="11.42578125" style="173"/>
    <col min="7681" max="7681" width="7.85546875" style="173" customWidth="1"/>
    <col min="7682" max="7683" width="14" style="173" customWidth="1"/>
    <col min="7684" max="7684" width="13.85546875" style="173" customWidth="1"/>
    <col min="7685" max="7685" width="9" style="173" customWidth="1"/>
    <col min="7686" max="7686" width="10.28515625" style="173" customWidth="1"/>
    <col min="7687" max="7936" width="11.42578125" style="173"/>
    <col min="7937" max="7937" width="7.85546875" style="173" customWidth="1"/>
    <col min="7938" max="7939" width="14" style="173" customWidth="1"/>
    <col min="7940" max="7940" width="13.85546875" style="173" customWidth="1"/>
    <col min="7941" max="7941" width="9" style="173" customWidth="1"/>
    <col min="7942" max="7942" width="10.28515625" style="173" customWidth="1"/>
    <col min="7943" max="8192" width="11.42578125" style="173"/>
    <col min="8193" max="8193" width="7.85546875" style="173" customWidth="1"/>
    <col min="8194" max="8195" width="14" style="173" customWidth="1"/>
    <col min="8196" max="8196" width="13.85546875" style="173" customWidth="1"/>
    <col min="8197" max="8197" width="9" style="173" customWidth="1"/>
    <col min="8198" max="8198" width="10.28515625" style="173" customWidth="1"/>
    <col min="8199" max="8448" width="11.42578125" style="173"/>
    <col min="8449" max="8449" width="7.85546875" style="173" customWidth="1"/>
    <col min="8450" max="8451" width="14" style="173" customWidth="1"/>
    <col min="8452" max="8452" width="13.85546875" style="173" customWidth="1"/>
    <col min="8453" max="8453" width="9" style="173" customWidth="1"/>
    <col min="8454" max="8454" width="10.28515625" style="173" customWidth="1"/>
    <col min="8455" max="8704" width="11.42578125" style="173"/>
    <col min="8705" max="8705" width="7.85546875" style="173" customWidth="1"/>
    <col min="8706" max="8707" width="14" style="173" customWidth="1"/>
    <col min="8708" max="8708" width="13.85546875" style="173" customWidth="1"/>
    <col min="8709" max="8709" width="9" style="173" customWidth="1"/>
    <col min="8710" max="8710" width="10.28515625" style="173" customWidth="1"/>
    <col min="8711" max="8960" width="11.42578125" style="173"/>
    <col min="8961" max="8961" width="7.85546875" style="173" customWidth="1"/>
    <col min="8962" max="8963" width="14" style="173" customWidth="1"/>
    <col min="8964" max="8964" width="13.85546875" style="173" customWidth="1"/>
    <col min="8965" max="8965" width="9" style="173" customWidth="1"/>
    <col min="8966" max="8966" width="10.28515625" style="173" customWidth="1"/>
    <col min="8967" max="9216" width="11.42578125" style="173"/>
    <col min="9217" max="9217" width="7.85546875" style="173" customWidth="1"/>
    <col min="9218" max="9219" width="14" style="173" customWidth="1"/>
    <col min="9220" max="9220" width="13.85546875" style="173" customWidth="1"/>
    <col min="9221" max="9221" width="9" style="173" customWidth="1"/>
    <col min="9222" max="9222" width="10.28515625" style="173" customWidth="1"/>
    <col min="9223" max="9472" width="11.42578125" style="173"/>
    <col min="9473" max="9473" width="7.85546875" style="173" customWidth="1"/>
    <col min="9474" max="9475" width="14" style="173" customWidth="1"/>
    <col min="9476" max="9476" width="13.85546875" style="173" customWidth="1"/>
    <col min="9477" max="9477" width="9" style="173" customWidth="1"/>
    <col min="9478" max="9478" width="10.28515625" style="173" customWidth="1"/>
    <col min="9479" max="9728" width="11.42578125" style="173"/>
    <col min="9729" max="9729" width="7.85546875" style="173" customWidth="1"/>
    <col min="9730" max="9731" width="14" style="173" customWidth="1"/>
    <col min="9732" max="9732" width="13.85546875" style="173" customWidth="1"/>
    <col min="9733" max="9733" width="9" style="173" customWidth="1"/>
    <col min="9734" max="9734" width="10.28515625" style="173" customWidth="1"/>
    <col min="9735" max="9984" width="11.42578125" style="173"/>
    <col min="9985" max="9985" width="7.85546875" style="173" customWidth="1"/>
    <col min="9986" max="9987" width="14" style="173" customWidth="1"/>
    <col min="9988" max="9988" width="13.85546875" style="173" customWidth="1"/>
    <col min="9989" max="9989" width="9" style="173" customWidth="1"/>
    <col min="9990" max="9990" width="10.28515625" style="173" customWidth="1"/>
    <col min="9991" max="10240" width="11.42578125" style="173"/>
    <col min="10241" max="10241" width="7.85546875" style="173" customWidth="1"/>
    <col min="10242" max="10243" width="14" style="173" customWidth="1"/>
    <col min="10244" max="10244" width="13.85546875" style="173" customWidth="1"/>
    <col min="10245" max="10245" width="9" style="173" customWidth="1"/>
    <col min="10246" max="10246" width="10.28515625" style="173" customWidth="1"/>
    <col min="10247" max="10496" width="11.42578125" style="173"/>
    <col min="10497" max="10497" width="7.85546875" style="173" customWidth="1"/>
    <col min="10498" max="10499" width="14" style="173" customWidth="1"/>
    <col min="10500" max="10500" width="13.85546875" style="173" customWidth="1"/>
    <col min="10501" max="10501" width="9" style="173" customWidth="1"/>
    <col min="10502" max="10502" width="10.28515625" style="173" customWidth="1"/>
    <col min="10503" max="10752" width="11.42578125" style="173"/>
    <col min="10753" max="10753" width="7.85546875" style="173" customWidth="1"/>
    <col min="10754" max="10755" width="14" style="173" customWidth="1"/>
    <col min="10756" max="10756" width="13.85546875" style="173" customWidth="1"/>
    <col min="10757" max="10757" width="9" style="173" customWidth="1"/>
    <col min="10758" max="10758" width="10.28515625" style="173" customWidth="1"/>
    <col min="10759" max="11008" width="11.42578125" style="173"/>
    <col min="11009" max="11009" width="7.85546875" style="173" customWidth="1"/>
    <col min="11010" max="11011" width="14" style="173" customWidth="1"/>
    <col min="11012" max="11012" width="13.85546875" style="173" customWidth="1"/>
    <col min="11013" max="11013" width="9" style="173" customWidth="1"/>
    <col min="11014" max="11014" width="10.28515625" style="173" customWidth="1"/>
    <col min="11015" max="11264" width="11.42578125" style="173"/>
    <col min="11265" max="11265" width="7.85546875" style="173" customWidth="1"/>
    <col min="11266" max="11267" width="14" style="173" customWidth="1"/>
    <col min="11268" max="11268" width="13.85546875" style="173" customWidth="1"/>
    <col min="11269" max="11269" width="9" style="173" customWidth="1"/>
    <col min="11270" max="11270" width="10.28515625" style="173" customWidth="1"/>
    <col min="11271" max="11520" width="11.42578125" style="173"/>
    <col min="11521" max="11521" width="7.85546875" style="173" customWidth="1"/>
    <col min="11522" max="11523" width="14" style="173" customWidth="1"/>
    <col min="11524" max="11524" width="13.85546875" style="173" customWidth="1"/>
    <col min="11525" max="11525" width="9" style="173" customWidth="1"/>
    <col min="11526" max="11526" width="10.28515625" style="173" customWidth="1"/>
    <col min="11527" max="11776" width="11.42578125" style="173"/>
    <col min="11777" max="11777" width="7.85546875" style="173" customWidth="1"/>
    <col min="11778" max="11779" width="14" style="173" customWidth="1"/>
    <col min="11780" max="11780" width="13.85546875" style="173" customWidth="1"/>
    <col min="11781" max="11781" width="9" style="173" customWidth="1"/>
    <col min="11782" max="11782" width="10.28515625" style="173" customWidth="1"/>
    <col min="11783" max="12032" width="11.42578125" style="173"/>
    <col min="12033" max="12033" width="7.85546875" style="173" customWidth="1"/>
    <col min="12034" max="12035" width="14" style="173" customWidth="1"/>
    <col min="12036" max="12036" width="13.85546875" style="173" customWidth="1"/>
    <col min="12037" max="12037" width="9" style="173" customWidth="1"/>
    <col min="12038" max="12038" width="10.28515625" style="173" customWidth="1"/>
    <col min="12039" max="12288" width="11.42578125" style="173"/>
    <col min="12289" max="12289" width="7.85546875" style="173" customWidth="1"/>
    <col min="12290" max="12291" width="14" style="173" customWidth="1"/>
    <col min="12292" max="12292" width="13.85546875" style="173" customWidth="1"/>
    <col min="12293" max="12293" width="9" style="173" customWidth="1"/>
    <col min="12294" max="12294" width="10.28515625" style="173" customWidth="1"/>
    <col min="12295" max="12544" width="11.42578125" style="173"/>
    <col min="12545" max="12545" width="7.85546875" style="173" customWidth="1"/>
    <col min="12546" max="12547" width="14" style="173" customWidth="1"/>
    <col min="12548" max="12548" width="13.85546875" style="173" customWidth="1"/>
    <col min="12549" max="12549" width="9" style="173" customWidth="1"/>
    <col min="12550" max="12550" width="10.28515625" style="173" customWidth="1"/>
    <col min="12551" max="12800" width="11.42578125" style="173"/>
    <col min="12801" max="12801" width="7.85546875" style="173" customWidth="1"/>
    <col min="12802" max="12803" width="14" style="173" customWidth="1"/>
    <col min="12804" max="12804" width="13.85546875" style="173" customWidth="1"/>
    <col min="12805" max="12805" width="9" style="173" customWidth="1"/>
    <col min="12806" max="12806" width="10.28515625" style="173" customWidth="1"/>
    <col min="12807" max="13056" width="11.42578125" style="173"/>
    <col min="13057" max="13057" width="7.85546875" style="173" customWidth="1"/>
    <col min="13058" max="13059" width="14" style="173" customWidth="1"/>
    <col min="13060" max="13060" width="13.85546875" style="173" customWidth="1"/>
    <col min="13061" max="13061" width="9" style="173" customWidth="1"/>
    <col min="13062" max="13062" width="10.28515625" style="173" customWidth="1"/>
    <col min="13063" max="13312" width="11.42578125" style="173"/>
    <col min="13313" max="13313" width="7.85546875" style="173" customWidth="1"/>
    <col min="13314" max="13315" width="14" style="173" customWidth="1"/>
    <col min="13316" max="13316" width="13.85546875" style="173" customWidth="1"/>
    <col min="13317" max="13317" width="9" style="173" customWidth="1"/>
    <col min="13318" max="13318" width="10.28515625" style="173" customWidth="1"/>
    <col min="13319" max="13568" width="11.42578125" style="173"/>
    <col min="13569" max="13569" width="7.85546875" style="173" customWidth="1"/>
    <col min="13570" max="13571" width="14" style="173" customWidth="1"/>
    <col min="13572" max="13572" width="13.85546875" style="173" customWidth="1"/>
    <col min="13573" max="13573" width="9" style="173" customWidth="1"/>
    <col min="13574" max="13574" width="10.28515625" style="173" customWidth="1"/>
    <col min="13575" max="13824" width="11.42578125" style="173"/>
    <col min="13825" max="13825" width="7.85546875" style="173" customWidth="1"/>
    <col min="13826" max="13827" width="14" style="173" customWidth="1"/>
    <col min="13828" max="13828" width="13.85546875" style="173" customWidth="1"/>
    <col min="13829" max="13829" width="9" style="173" customWidth="1"/>
    <col min="13830" max="13830" width="10.28515625" style="173" customWidth="1"/>
    <col min="13831" max="14080" width="11.42578125" style="173"/>
    <col min="14081" max="14081" width="7.85546875" style="173" customWidth="1"/>
    <col min="14082" max="14083" width="14" style="173" customWidth="1"/>
    <col min="14084" max="14084" width="13.85546875" style="173" customWidth="1"/>
    <col min="14085" max="14085" width="9" style="173" customWidth="1"/>
    <col min="14086" max="14086" width="10.28515625" style="173" customWidth="1"/>
    <col min="14087" max="14336" width="11.42578125" style="173"/>
    <col min="14337" max="14337" width="7.85546875" style="173" customWidth="1"/>
    <col min="14338" max="14339" width="14" style="173" customWidth="1"/>
    <col min="14340" max="14340" width="13.85546875" style="173" customWidth="1"/>
    <col min="14341" max="14341" width="9" style="173" customWidth="1"/>
    <col min="14342" max="14342" width="10.28515625" style="173" customWidth="1"/>
    <col min="14343" max="14592" width="11.42578125" style="173"/>
    <col min="14593" max="14593" width="7.85546875" style="173" customWidth="1"/>
    <col min="14594" max="14595" width="14" style="173" customWidth="1"/>
    <col min="14596" max="14596" width="13.85546875" style="173" customWidth="1"/>
    <col min="14597" max="14597" width="9" style="173" customWidth="1"/>
    <col min="14598" max="14598" width="10.28515625" style="173" customWidth="1"/>
    <col min="14599" max="14848" width="11.42578125" style="173"/>
    <col min="14849" max="14849" width="7.85546875" style="173" customWidth="1"/>
    <col min="14850" max="14851" width="14" style="173" customWidth="1"/>
    <col min="14852" max="14852" width="13.85546875" style="173" customWidth="1"/>
    <col min="14853" max="14853" width="9" style="173" customWidth="1"/>
    <col min="14854" max="14854" width="10.28515625" style="173" customWidth="1"/>
    <col min="14855" max="15104" width="11.42578125" style="173"/>
    <col min="15105" max="15105" width="7.85546875" style="173" customWidth="1"/>
    <col min="15106" max="15107" width="14" style="173" customWidth="1"/>
    <col min="15108" max="15108" width="13.85546875" style="173" customWidth="1"/>
    <col min="15109" max="15109" width="9" style="173" customWidth="1"/>
    <col min="15110" max="15110" width="10.28515625" style="173" customWidth="1"/>
    <col min="15111" max="15360" width="11.42578125" style="173"/>
    <col min="15361" max="15361" width="7.85546875" style="173" customWidth="1"/>
    <col min="15362" max="15363" width="14" style="173" customWidth="1"/>
    <col min="15364" max="15364" width="13.85546875" style="173" customWidth="1"/>
    <col min="15365" max="15365" width="9" style="173" customWidth="1"/>
    <col min="15366" max="15366" width="10.28515625" style="173" customWidth="1"/>
    <col min="15367" max="15616" width="11.42578125" style="173"/>
    <col min="15617" max="15617" width="7.85546875" style="173" customWidth="1"/>
    <col min="15618" max="15619" width="14" style="173" customWidth="1"/>
    <col min="15620" max="15620" width="13.85546875" style="173" customWidth="1"/>
    <col min="15621" max="15621" width="9" style="173" customWidth="1"/>
    <col min="15622" max="15622" width="10.28515625" style="173" customWidth="1"/>
    <col min="15623" max="15872" width="11.42578125" style="173"/>
    <col min="15873" max="15873" width="7.85546875" style="173" customWidth="1"/>
    <col min="15874" max="15875" width="14" style="173" customWidth="1"/>
    <col min="15876" max="15876" width="13.85546875" style="173" customWidth="1"/>
    <col min="15877" max="15877" width="9" style="173" customWidth="1"/>
    <col min="15878" max="15878" width="10.28515625" style="173" customWidth="1"/>
    <col min="15879" max="16128" width="11.42578125" style="173"/>
    <col min="16129" max="16129" width="7.85546875" style="173" customWidth="1"/>
    <col min="16130" max="16131" width="14" style="173" customWidth="1"/>
    <col min="16132" max="16132" width="13.85546875" style="173" customWidth="1"/>
    <col min="16133" max="16133" width="9" style="173" customWidth="1"/>
    <col min="16134" max="16134" width="10.28515625" style="173" customWidth="1"/>
    <col min="16135" max="16384" width="11.42578125" style="173"/>
  </cols>
  <sheetData>
    <row r="1" spans="1:256" s="154" customFormat="1" ht="12.75" customHeight="1" x14ac:dyDescent="0.2">
      <c r="A1" s="150" t="s">
        <v>362</v>
      </c>
      <c r="B1" s="151"/>
      <c r="C1" s="152" t="s">
        <v>363</v>
      </c>
      <c r="D1" s="152"/>
      <c r="E1" s="150" t="s">
        <v>364</v>
      </c>
      <c r="F1" s="150" t="s">
        <v>365</v>
      </c>
      <c r="G1" s="153" t="s">
        <v>366</v>
      </c>
      <c r="H1" s="153" t="s">
        <v>367</v>
      </c>
    </row>
    <row r="2" spans="1:256" s="159" customFormat="1" ht="13.5" customHeight="1" x14ac:dyDescent="0.2">
      <c r="A2" s="155"/>
      <c r="B2" s="156"/>
      <c r="C2" s="157"/>
      <c r="D2" s="157"/>
      <c r="E2" s="155"/>
      <c r="F2" s="155"/>
      <c r="G2" s="158"/>
      <c r="H2" s="158"/>
    </row>
    <row r="3" spans="1:256" s="167" customFormat="1" ht="16.5" x14ac:dyDescent="0.3">
      <c r="A3" s="160" t="s">
        <v>368</v>
      </c>
      <c r="B3" s="161"/>
      <c r="C3" s="162" t="s">
        <v>369</v>
      </c>
      <c r="D3" s="163"/>
      <c r="E3" s="163"/>
      <c r="F3" s="164"/>
      <c r="G3" s="165"/>
      <c r="H3" s="166"/>
    </row>
    <row r="4" spans="1:256" s="167" customFormat="1" ht="16.5" x14ac:dyDescent="0.3">
      <c r="A4" s="160"/>
      <c r="B4" s="161"/>
      <c r="C4" s="162" t="s">
        <v>370</v>
      </c>
      <c r="D4" s="163"/>
      <c r="E4" s="163"/>
      <c r="F4" s="164"/>
      <c r="G4" s="165"/>
      <c r="H4" s="166"/>
    </row>
    <row r="5" spans="1:256" s="167" customFormat="1" ht="24" customHeight="1" x14ac:dyDescent="0.3">
      <c r="A5" s="160" t="s">
        <v>371</v>
      </c>
      <c r="B5" s="161"/>
      <c r="C5" s="162" t="s">
        <v>372</v>
      </c>
      <c r="D5" s="163"/>
      <c r="E5" s="163"/>
      <c r="F5" s="164"/>
      <c r="G5" s="165"/>
      <c r="H5" s="166"/>
    </row>
    <row r="6" spans="1:256" s="167" customFormat="1" ht="15.6" customHeight="1" x14ac:dyDescent="0.3">
      <c r="A6" s="160"/>
      <c r="B6" s="161"/>
      <c r="C6" s="162" t="s">
        <v>373</v>
      </c>
      <c r="D6" s="163"/>
      <c r="E6" s="163"/>
      <c r="F6" s="164"/>
      <c r="G6" s="165"/>
      <c r="H6" s="166"/>
    </row>
    <row r="7" spans="1:256" s="167" customFormat="1" ht="24" customHeight="1" x14ac:dyDescent="0.3">
      <c r="A7" s="160" t="s">
        <v>374</v>
      </c>
      <c r="B7" s="161"/>
      <c r="C7" s="162" t="s">
        <v>375</v>
      </c>
      <c r="D7" s="163"/>
      <c r="E7" s="163"/>
      <c r="F7" s="164"/>
      <c r="G7" s="165"/>
      <c r="H7" s="166"/>
    </row>
    <row r="8" spans="1:256" s="167" customFormat="1" ht="24" customHeight="1" x14ac:dyDescent="0.3">
      <c r="A8" s="160" t="s">
        <v>376</v>
      </c>
      <c r="B8" s="161"/>
      <c r="C8" s="162" t="s">
        <v>377</v>
      </c>
      <c r="D8" s="163"/>
      <c r="E8" s="163"/>
      <c r="F8" s="164"/>
      <c r="G8" s="165"/>
      <c r="H8" s="166"/>
    </row>
    <row r="9" spans="1:256" s="167" customFormat="1" ht="15.6" customHeight="1" x14ac:dyDescent="0.3">
      <c r="A9" s="160"/>
      <c r="B9" s="161"/>
      <c r="C9" s="168"/>
      <c r="D9" s="163"/>
      <c r="E9" s="163"/>
      <c r="F9" s="164"/>
      <c r="G9" s="165"/>
      <c r="H9" s="166"/>
    </row>
    <row r="10" spans="1:256" ht="14.1" customHeight="1" x14ac:dyDescent="0.2">
      <c r="A10" s="169"/>
      <c r="B10" s="170"/>
      <c r="C10" s="170"/>
      <c r="D10" s="170"/>
      <c r="E10" s="171"/>
      <c r="F10" s="171"/>
      <c r="G10" s="172"/>
      <c r="H10" s="172"/>
    </row>
    <row r="11" spans="1:256" ht="14.1" customHeight="1" x14ac:dyDescent="0.2">
      <c r="A11" s="169"/>
      <c r="B11" s="170"/>
      <c r="C11" s="170"/>
      <c r="D11" s="170"/>
      <c r="E11" s="171"/>
      <c r="F11" s="171"/>
      <c r="G11" s="172"/>
      <c r="H11" s="172"/>
    </row>
    <row r="12" spans="1:256" ht="18" x14ac:dyDescent="0.25">
      <c r="A12" s="174" t="s">
        <v>378</v>
      </c>
      <c r="B12" s="175" t="s">
        <v>379</v>
      </c>
      <c r="C12" s="176"/>
      <c r="D12" s="177"/>
      <c r="E12" s="178"/>
      <c r="F12" s="179"/>
      <c r="G12" s="179"/>
      <c r="H12" s="179"/>
    </row>
    <row r="13" spans="1:256" ht="7.9" customHeight="1" x14ac:dyDescent="0.25">
      <c r="A13" s="175"/>
      <c r="B13" s="176"/>
      <c r="C13" s="176"/>
      <c r="D13" s="177"/>
      <c r="E13" s="178"/>
      <c r="F13" s="179"/>
      <c r="G13" s="179"/>
      <c r="H13" s="179"/>
      <c r="J13" s="180"/>
    </row>
    <row r="14" spans="1:256" s="184" customFormat="1" ht="13.5" customHeight="1" x14ac:dyDescent="0.2">
      <c r="A14" s="181"/>
      <c r="B14" s="181"/>
      <c r="C14" s="181"/>
      <c r="D14" s="181"/>
      <c r="E14" s="182"/>
      <c r="F14" s="182"/>
      <c r="G14" s="183"/>
      <c r="H14" s="183"/>
      <c r="J14" s="180"/>
    </row>
    <row r="15" spans="1:256" s="192" customFormat="1" x14ac:dyDescent="0.25">
      <c r="A15" s="185" t="s">
        <v>380</v>
      </c>
      <c r="B15" s="186" t="s">
        <v>381</v>
      </c>
      <c r="C15" s="186"/>
      <c r="D15" s="187"/>
      <c r="E15" s="188"/>
      <c r="F15" s="189"/>
      <c r="G15" s="190"/>
      <c r="H15" s="191"/>
      <c r="J15" s="180"/>
      <c r="IV15" s="193"/>
    </row>
    <row r="16" spans="1:256" s="199" customFormat="1" ht="7.9" customHeight="1" x14ac:dyDescent="0.25">
      <c r="A16" s="194"/>
      <c r="B16" s="195"/>
      <c r="C16" s="196"/>
      <c r="D16" s="196"/>
      <c r="E16" s="197"/>
      <c r="F16" s="197"/>
      <c r="G16" s="198"/>
      <c r="H16" s="198"/>
      <c r="J16" s="180"/>
      <c r="IV16" s="193"/>
    </row>
    <row r="17" spans="1:256" s="204" customFormat="1" ht="63" customHeight="1" x14ac:dyDescent="0.2">
      <c r="A17" s="200">
        <v>1</v>
      </c>
      <c r="B17" s="832" t="s">
        <v>382</v>
      </c>
      <c r="C17" s="832"/>
      <c r="D17" s="832"/>
      <c r="E17" s="201"/>
      <c r="F17" s="202"/>
      <c r="G17" s="203"/>
      <c r="H17" s="203"/>
      <c r="IV17" s="193"/>
    </row>
    <row r="18" spans="1:256" s="204" customFormat="1" ht="13.5" customHeight="1" x14ac:dyDescent="0.2">
      <c r="A18" s="202"/>
      <c r="B18" s="205" t="s">
        <v>383</v>
      </c>
      <c r="C18" s="205" t="s">
        <v>384</v>
      </c>
      <c r="D18" s="206"/>
      <c r="E18" s="202" t="s">
        <v>284</v>
      </c>
      <c r="F18" s="207">
        <v>1</v>
      </c>
      <c r="G18" s="208"/>
      <c r="H18" s="209"/>
      <c r="IV18" s="193"/>
    </row>
    <row r="19" spans="1:256" s="204" customFormat="1" ht="13.5" customHeight="1" x14ac:dyDescent="0.2">
      <c r="A19" s="202"/>
      <c r="B19" s="205"/>
      <c r="C19" s="205"/>
      <c r="D19" s="205"/>
      <c r="E19" s="201"/>
      <c r="F19" s="201"/>
      <c r="G19" s="210"/>
      <c r="H19" s="210"/>
      <c r="IV19" s="193"/>
    </row>
    <row r="20" spans="1:256" s="204" customFormat="1" ht="40.5" customHeight="1" x14ac:dyDescent="0.2">
      <c r="A20" s="200">
        <f>1+MAX(A$17:A19)</f>
        <v>2</v>
      </c>
      <c r="B20" s="832" t="s">
        <v>385</v>
      </c>
      <c r="C20" s="832"/>
      <c r="D20" s="832"/>
      <c r="E20" s="202"/>
      <c r="F20" s="206"/>
      <c r="G20" s="208"/>
      <c r="H20" s="209"/>
      <c r="IV20" s="193"/>
    </row>
    <row r="21" spans="1:256" s="204" customFormat="1" ht="12.75" x14ac:dyDescent="0.2">
      <c r="A21" s="202"/>
      <c r="B21" s="205" t="s">
        <v>386</v>
      </c>
      <c r="C21" s="201"/>
      <c r="D21" s="205" t="s">
        <v>387</v>
      </c>
      <c r="E21" s="202"/>
      <c r="F21" s="206"/>
      <c r="G21" s="208"/>
      <c r="H21" s="209"/>
      <c r="J21" s="180"/>
      <c r="IV21" s="193"/>
    </row>
    <row r="22" spans="1:256" s="204" customFormat="1" ht="12.75" x14ac:dyDescent="0.2">
      <c r="A22" s="202"/>
      <c r="B22" s="205" t="s">
        <v>388</v>
      </c>
      <c r="C22" s="201"/>
      <c r="D22" s="205" t="s">
        <v>389</v>
      </c>
      <c r="E22" s="202" t="s">
        <v>284</v>
      </c>
      <c r="F22" s="207">
        <v>1</v>
      </c>
      <c r="G22" s="208"/>
      <c r="H22" s="209"/>
      <c r="J22" s="180"/>
      <c r="IV22" s="193"/>
    </row>
    <row r="23" spans="1:256" s="214" customFormat="1" x14ac:dyDescent="0.2">
      <c r="A23" s="211"/>
      <c r="B23" s="211"/>
      <c r="C23" s="211"/>
      <c r="D23" s="211"/>
      <c r="E23" s="212"/>
      <c r="F23" s="212"/>
      <c r="G23" s="213"/>
      <c r="H23" s="213"/>
      <c r="J23" s="180"/>
      <c r="IV23" s="193"/>
    </row>
    <row r="24" spans="1:256" s="218" customFormat="1" ht="13.5" customHeight="1" x14ac:dyDescent="0.2">
      <c r="A24" s="215" t="str">
        <f>A15</f>
        <v>D1.</v>
      </c>
      <c r="B24" s="216" t="str">
        <f>B15</f>
        <v>DEMONTAŽNI RADOVI</v>
      </c>
      <c r="C24" s="215"/>
      <c r="D24" s="215"/>
      <c r="E24" s="215"/>
      <c r="F24" s="215"/>
      <c r="G24" s="217" t="s">
        <v>390</v>
      </c>
      <c r="H24" s="217"/>
      <c r="J24" s="180"/>
      <c r="IV24" s="193"/>
    </row>
    <row r="25" spans="1:256" s="218" customFormat="1" ht="13.5" customHeight="1" x14ac:dyDescent="0.2">
      <c r="A25" s="215"/>
      <c r="B25" s="216"/>
      <c r="C25" s="215"/>
      <c r="D25" s="215"/>
      <c r="E25" s="215"/>
      <c r="F25" s="215"/>
      <c r="G25" s="217"/>
      <c r="H25" s="217"/>
      <c r="J25" s="180"/>
      <c r="IV25" s="193"/>
    </row>
    <row r="26" spans="1:256" s="218" customFormat="1" ht="13.5" customHeight="1" x14ac:dyDescent="0.2">
      <c r="A26" s="215"/>
      <c r="B26" s="216"/>
      <c r="C26" s="215"/>
      <c r="D26" s="215"/>
      <c r="E26" s="215"/>
      <c r="F26" s="215"/>
      <c r="G26" s="217"/>
      <c r="H26" s="217"/>
      <c r="J26" s="180"/>
      <c r="IV26" s="193"/>
    </row>
    <row r="27" spans="1:256" s="225" customFormat="1" ht="15.75" x14ac:dyDescent="0.25">
      <c r="A27" s="219" t="s">
        <v>391</v>
      </c>
      <c r="B27" s="220" t="s">
        <v>392</v>
      </c>
      <c r="C27" s="221"/>
      <c r="D27" s="221"/>
      <c r="E27" s="222"/>
      <c r="F27" s="222"/>
      <c r="G27" s="223"/>
      <c r="H27" s="224"/>
    </row>
    <row r="28" spans="1:256" s="218" customFormat="1" ht="13.5" customHeight="1" x14ac:dyDescent="0.2">
      <c r="A28" s="215"/>
      <c r="B28" s="216"/>
      <c r="C28" s="215"/>
      <c r="D28" s="215"/>
      <c r="E28" s="215"/>
      <c r="F28" s="215"/>
      <c r="G28" s="217"/>
      <c r="H28" s="217"/>
      <c r="J28" s="180"/>
      <c r="IV28" s="193"/>
    </row>
    <row r="29" spans="1:256" s="231" customFormat="1" ht="12.75" x14ac:dyDescent="0.2">
      <c r="A29" s="226" t="s">
        <v>393</v>
      </c>
      <c r="B29" s="227" t="s">
        <v>394</v>
      </c>
      <c r="C29" s="228"/>
      <c r="D29" s="228"/>
      <c r="E29" s="229"/>
      <c r="F29" s="229"/>
      <c r="G29" s="230"/>
      <c r="H29" s="230"/>
    </row>
    <row r="30" spans="1:256" s="236" customFormat="1" ht="13.5" customHeight="1" x14ac:dyDescent="0.25">
      <c r="A30" s="232"/>
      <c r="B30" s="233"/>
      <c r="C30" s="234"/>
      <c r="D30" s="234"/>
      <c r="E30" s="232"/>
      <c r="F30" s="232"/>
      <c r="G30" s="235"/>
      <c r="H30" s="235"/>
    </row>
    <row r="31" spans="1:256" s="231" customFormat="1" ht="64.5" customHeight="1" x14ac:dyDescent="0.2">
      <c r="A31" s="200">
        <f>1+MAX(A$20:A30)</f>
        <v>3</v>
      </c>
      <c r="B31" s="832" t="s">
        <v>395</v>
      </c>
      <c r="C31" s="832"/>
      <c r="D31" s="832"/>
      <c r="E31" s="237"/>
      <c r="F31" s="202"/>
      <c r="G31" s="203"/>
      <c r="H31" s="203"/>
    </row>
    <row r="32" spans="1:256" s="231" customFormat="1" ht="13.5" customHeight="1" x14ac:dyDescent="0.2">
      <c r="A32" s="202"/>
      <c r="B32" s="205" t="s">
        <v>396</v>
      </c>
      <c r="C32" s="205"/>
      <c r="D32" s="205"/>
      <c r="E32" s="237"/>
      <c r="F32" s="202"/>
      <c r="G32" s="203"/>
      <c r="H32" s="209" t="str">
        <f>IF(F32="","",F32*G32)</f>
        <v/>
      </c>
    </row>
    <row r="33" spans="1:256" s="231" customFormat="1" ht="13.5" customHeight="1" x14ac:dyDescent="0.2">
      <c r="A33" s="202"/>
      <c r="B33" s="205"/>
      <c r="C33" s="205" t="s">
        <v>397</v>
      </c>
      <c r="D33" s="206">
        <v>15</v>
      </c>
      <c r="E33" s="237" t="s">
        <v>398</v>
      </c>
      <c r="F33" s="202"/>
      <c r="G33" s="203"/>
      <c r="H33" s="209" t="str">
        <f>IF(F33="","",F33*G33)</f>
        <v/>
      </c>
    </row>
    <row r="34" spans="1:256" s="231" customFormat="1" ht="13.5" customHeight="1" x14ac:dyDescent="0.2">
      <c r="A34" s="202"/>
      <c r="B34" s="205"/>
      <c r="C34" s="205" t="s">
        <v>399</v>
      </c>
      <c r="D34" s="238">
        <v>0.5</v>
      </c>
      <c r="E34" s="237" t="s">
        <v>398</v>
      </c>
      <c r="F34" s="202"/>
      <c r="G34" s="203"/>
      <c r="H34" s="209" t="str">
        <f>IF(F34="","",F34*G34)</f>
        <v/>
      </c>
    </row>
    <row r="35" spans="1:256" s="231" customFormat="1" ht="13.5" customHeight="1" x14ac:dyDescent="0.2">
      <c r="A35" s="202"/>
      <c r="B35" s="205"/>
      <c r="C35" s="239" t="s">
        <v>400</v>
      </c>
      <c r="D35" s="240">
        <v>0.6</v>
      </c>
      <c r="E35" s="237" t="s">
        <v>398</v>
      </c>
      <c r="F35" s="241"/>
      <c r="G35" s="242"/>
      <c r="H35" s="209"/>
    </row>
    <row r="36" spans="1:256" s="231" customFormat="1" ht="13.5" customHeight="1" x14ac:dyDescent="0.2">
      <c r="A36" s="202"/>
      <c r="B36" s="205"/>
      <c r="C36" s="205"/>
      <c r="D36" s="205"/>
      <c r="E36" s="202"/>
      <c r="F36" s="206"/>
      <c r="G36" s="243"/>
      <c r="H36" s="209" t="str">
        <f>IF(F36="","",F36*G36)</f>
        <v/>
      </c>
    </row>
    <row r="37" spans="1:256" s="231" customFormat="1" ht="13.5" customHeight="1" x14ac:dyDescent="0.2">
      <c r="A37" s="202"/>
      <c r="B37" s="205"/>
      <c r="C37" s="205"/>
      <c r="D37" s="205"/>
      <c r="E37" s="202" t="s">
        <v>11</v>
      </c>
      <c r="F37" s="206">
        <v>3</v>
      </c>
      <c r="G37" s="243"/>
      <c r="H37" s="209"/>
    </row>
    <row r="38" spans="1:256" s="231" customFormat="1" ht="13.5" customHeight="1" x14ac:dyDescent="0.2">
      <c r="A38" s="202"/>
      <c r="B38" s="205"/>
      <c r="C38" s="205"/>
      <c r="D38" s="205"/>
      <c r="E38" s="202"/>
      <c r="F38" s="206"/>
      <c r="G38" s="243"/>
      <c r="H38" s="209"/>
    </row>
    <row r="39" spans="1:256" s="231" customFormat="1" ht="39" customHeight="1" x14ac:dyDescent="0.2">
      <c r="A39" s="200">
        <f>1+MAX(A$20:A38)</f>
        <v>4</v>
      </c>
      <c r="B39" s="832" t="s">
        <v>401</v>
      </c>
      <c r="C39" s="832"/>
      <c r="D39" s="832"/>
      <c r="E39" s="202" t="s">
        <v>11</v>
      </c>
      <c r="F39" s="206">
        <v>1.5</v>
      </c>
      <c r="G39" s="243"/>
      <c r="H39" s="209"/>
    </row>
    <row r="40" spans="1:256" s="214" customFormat="1" ht="13.5" customHeight="1" x14ac:dyDescent="0.2">
      <c r="A40" s="244"/>
      <c r="B40" s="245"/>
      <c r="C40" s="245"/>
      <c r="D40" s="245"/>
      <c r="E40" s="244"/>
      <c r="F40" s="244"/>
      <c r="G40" s="246"/>
      <c r="H40" s="246"/>
    </row>
    <row r="41" spans="1:256" s="250" customFormat="1" ht="12.75" x14ac:dyDescent="0.2">
      <c r="A41" s="247" t="str">
        <f>A29</f>
        <v>D2.1.</v>
      </c>
      <c r="B41" s="248" t="str">
        <f>B29</f>
        <v>GRAĐEVINSKI I ZEMLJANI RADOVI</v>
      </c>
      <c r="C41" s="248"/>
      <c r="D41" s="248"/>
      <c r="E41" s="248"/>
      <c r="F41" s="247"/>
      <c r="G41" s="249" t="s">
        <v>390</v>
      </c>
      <c r="H41" s="249"/>
    </row>
    <row r="42" spans="1:256" s="250" customFormat="1" ht="12.75" x14ac:dyDescent="0.2">
      <c r="A42" s="247"/>
      <c r="B42" s="248"/>
      <c r="C42" s="248"/>
      <c r="D42" s="248"/>
      <c r="E42" s="248"/>
      <c r="F42" s="247"/>
      <c r="G42" s="249"/>
      <c r="H42" s="249"/>
    </row>
    <row r="43" spans="1:256" s="250" customFormat="1" ht="12.75" x14ac:dyDescent="0.2">
      <c r="A43" s="247"/>
      <c r="B43" s="248"/>
      <c r="C43" s="248"/>
      <c r="D43" s="248"/>
      <c r="E43" s="248"/>
      <c r="F43" s="247"/>
      <c r="G43" s="249"/>
      <c r="H43" s="249"/>
    </row>
    <row r="44" spans="1:256" s="250" customFormat="1" ht="12.75" x14ac:dyDescent="0.2">
      <c r="A44" s="247"/>
      <c r="B44" s="248"/>
      <c r="C44" s="248"/>
      <c r="D44" s="248"/>
      <c r="E44" s="248"/>
      <c r="F44" s="247"/>
      <c r="G44" s="249"/>
      <c r="H44" s="249"/>
    </row>
    <row r="45" spans="1:256" s="231" customFormat="1" ht="12.75" x14ac:dyDescent="0.2">
      <c r="A45" s="226" t="s">
        <v>402</v>
      </c>
      <c r="B45" s="227" t="s">
        <v>403</v>
      </c>
      <c r="C45" s="228"/>
      <c r="D45" s="228"/>
      <c r="E45" s="229"/>
      <c r="F45" s="229"/>
      <c r="G45" s="230"/>
      <c r="H45" s="230"/>
    </row>
    <row r="46" spans="1:256" s="250" customFormat="1" ht="7.15" customHeight="1" x14ac:dyDescent="0.2">
      <c r="A46" s="247"/>
      <c r="B46" s="248"/>
      <c r="C46" s="248"/>
      <c r="D46" s="248"/>
      <c r="E46" s="248"/>
      <c r="F46" s="247"/>
      <c r="G46" s="249"/>
      <c r="H46" s="249"/>
    </row>
    <row r="47" spans="1:256" s="204" customFormat="1" ht="51.75" customHeight="1" x14ac:dyDescent="0.2">
      <c r="A47" s="200">
        <f>1+MAX(A$17:A46)</f>
        <v>5</v>
      </c>
      <c r="B47" s="832" t="s">
        <v>404</v>
      </c>
      <c r="C47" s="832"/>
      <c r="D47" s="832"/>
      <c r="E47" s="202" t="s">
        <v>284</v>
      </c>
      <c r="F47" s="207">
        <v>1</v>
      </c>
      <c r="G47" s="208"/>
      <c r="H47" s="209"/>
      <c r="IV47" s="193"/>
    </row>
    <row r="48" spans="1:256" s="204" customFormat="1" ht="9" customHeight="1" x14ac:dyDescent="0.2">
      <c r="A48" s="202"/>
      <c r="B48" s="205"/>
      <c r="C48" s="201"/>
      <c r="D48" s="205"/>
      <c r="E48" s="202"/>
      <c r="F48" s="207"/>
      <c r="G48" s="208"/>
      <c r="H48" s="209"/>
      <c r="IV48" s="193"/>
    </row>
    <row r="49" spans="1:8" s="252" customFormat="1" ht="66" customHeight="1" x14ac:dyDescent="0.2">
      <c r="A49" s="200">
        <f>1+MAX(A$17:A48)</f>
        <v>6</v>
      </c>
      <c r="B49" s="829" t="s">
        <v>405</v>
      </c>
      <c r="C49" s="829"/>
      <c r="D49" s="829"/>
      <c r="E49" s="251"/>
      <c r="F49" s="251"/>
      <c r="G49" s="209"/>
      <c r="H49" s="209"/>
    </row>
    <row r="50" spans="1:8" s="260" customFormat="1" ht="13.15" customHeight="1" x14ac:dyDescent="0.2">
      <c r="A50" s="253"/>
      <c r="B50" s="254" t="s">
        <v>406</v>
      </c>
      <c r="C50" s="255" t="s">
        <v>407</v>
      </c>
      <c r="D50" s="256"/>
      <c r="E50" s="257"/>
      <c r="F50" s="258"/>
      <c r="G50" s="259"/>
      <c r="H50" s="259"/>
    </row>
    <row r="51" spans="1:8" s="260" customFormat="1" ht="13.15" customHeight="1" x14ac:dyDescent="0.2">
      <c r="A51" s="253"/>
      <c r="B51" s="254" t="s">
        <v>408</v>
      </c>
      <c r="C51" s="255" t="s">
        <v>409</v>
      </c>
      <c r="D51" s="256"/>
      <c r="E51" s="261" t="s">
        <v>410</v>
      </c>
      <c r="F51" s="262">
        <v>27</v>
      </c>
      <c r="G51" s="263"/>
      <c r="H51" s="263"/>
    </row>
    <row r="52" spans="1:8" s="260" customFormat="1" ht="10.5" customHeight="1" x14ac:dyDescent="0.2">
      <c r="A52" s="253"/>
      <c r="B52" s="254"/>
      <c r="C52" s="255"/>
      <c r="D52" s="256"/>
      <c r="E52" s="261"/>
      <c r="F52" s="262"/>
      <c r="G52" s="263"/>
      <c r="H52" s="263"/>
    </row>
    <row r="53" spans="1:8" s="252" customFormat="1" ht="13.5" customHeight="1" x14ac:dyDescent="0.2">
      <c r="A53" s="200">
        <f>1+MAX(A$17:A52)</f>
        <v>7</v>
      </c>
      <c r="B53" s="829" t="s">
        <v>411</v>
      </c>
      <c r="C53" s="829"/>
      <c r="D53" s="829"/>
      <c r="E53" s="251"/>
      <c r="F53" s="251"/>
      <c r="G53" s="209"/>
      <c r="H53" s="209"/>
    </row>
    <row r="54" spans="1:8" s="260" customFormat="1" ht="13.15" customHeight="1" x14ac:dyDescent="0.2">
      <c r="A54" s="253"/>
      <c r="B54" s="254" t="s">
        <v>406</v>
      </c>
      <c r="C54" s="255" t="s">
        <v>407</v>
      </c>
      <c r="D54" s="256"/>
      <c r="E54" s="257"/>
      <c r="F54" s="258"/>
      <c r="G54" s="259"/>
      <c r="H54" s="259"/>
    </row>
    <row r="55" spans="1:8" s="260" customFormat="1" ht="13.15" customHeight="1" x14ac:dyDescent="0.2">
      <c r="A55" s="253"/>
      <c r="B55" s="254" t="s">
        <v>412</v>
      </c>
      <c r="C55" s="264" t="s">
        <v>413</v>
      </c>
      <c r="D55" s="256"/>
      <c r="E55" s="256"/>
      <c r="F55" s="253"/>
      <c r="G55" s="259"/>
      <c r="H55" s="259"/>
    </row>
    <row r="56" spans="1:8" s="260" customFormat="1" ht="13.15" customHeight="1" x14ac:dyDescent="0.2">
      <c r="A56" s="253"/>
      <c r="B56" s="254" t="s">
        <v>414</v>
      </c>
      <c r="C56" s="264" t="s">
        <v>415</v>
      </c>
      <c r="D56" s="256"/>
      <c r="E56" s="256"/>
      <c r="F56" s="253"/>
      <c r="G56" s="259"/>
      <c r="H56" s="259"/>
    </row>
    <row r="57" spans="1:8" s="260" customFormat="1" ht="13.15" customHeight="1" x14ac:dyDescent="0.2">
      <c r="A57" s="253"/>
      <c r="B57" s="254" t="s">
        <v>408</v>
      </c>
      <c r="C57" s="255" t="s">
        <v>416</v>
      </c>
      <c r="D57" s="256"/>
      <c r="E57" s="261" t="s">
        <v>410</v>
      </c>
      <c r="F57" s="262">
        <v>283</v>
      </c>
      <c r="G57" s="263"/>
      <c r="H57" s="263"/>
    </row>
    <row r="58" spans="1:8" s="267" customFormat="1" ht="12" customHeight="1" x14ac:dyDescent="0.2">
      <c r="A58" s="265"/>
      <c r="B58" s="266"/>
      <c r="C58" s="266"/>
      <c r="D58" s="266"/>
      <c r="E58" s="261"/>
      <c r="F58" s="262"/>
      <c r="G58" s="263"/>
      <c r="H58" s="263"/>
    </row>
    <row r="59" spans="1:8" s="252" customFormat="1" ht="13.15" customHeight="1" x14ac:dyDescent="0.2">
      <c r="A59" s="200">
        <f>1+MAX(A$17:A58)</f>
        <v>8</v>
      </c>
      <c r="B59" s="829" t="s">
        <v>417</v>
      </c>
      <c r="C59" s="829"/>
      <c r="D59" s="829"/>
      <c r="E59" s="251"/>
      <c r="F59" s="251"/>
      <c r="G59" s="209"/>
      <c r="H59" s="263"/>
    </row>
    <row r="60" spans="1:8" s="260" customFormat="1" ht="13.15" customHeight="1" x14ac:dyDescent="0.2">
      <c r="A60" s="253"/>
      <c r="B60" s="254" t="s">
        <v>406</v>
      </c>
      <c r="C60" s="255" t="s">
        <v>407</v>
      </c>
      <c r="D60" s="256"/>
      <c r="E60" s="257"/>
      <c r="F60" s="258"/>
      <c r="G60" s="259"/>
      <c r="H60" s="263"/>
    </row>
    <row r="61" spans="1:8" s="252" customFormat="1" ht="13.15" customHeight="1" x14ac:dyDescent="0.2">
      <c r="A61" s="268"/>
      <c r="B61" s="829" t="s">
        <v>418</v>
      </c>
      <c r="C61" s="829"/>
      <c r="D61" s="269"/>
      <c r="E61" s="261" t="s">
        <v>410</v>
      </c>
      <c r="F61" s="262">
        <v>81</v>
      </c>
      <c r="G61" s="263"/>
      <c r="H61" s="263"/>
    </row>
    <row r="62" spans="1:8" s="252" customFormat="1" ht="9" customHeight="1" x14ac:dyDescent="0.2">
      <c r="A62" s="251"/>
      <c r="B62" s="270"/>
      <c r="C62" s="271"/>
      <c r="D62" s="271"/>
      <c r="E62" s="251"/>
      <c r="F62" s="251"/>
      <c r="G62" s="209"/>
      <c r="H62" s="263"/>
    </row>
    <row r="63" spans="1:8" s="252" customFormat="1" ht="13.15" customHeight="1" x14ac:dyDescent="0.2">
      <c r="A63" s="200">
        <f>1+MAX(A$17:A62)</f>
        <v>9</v>
      </c>
      <c r="B63" s="829" t="s">
        <v>419</v>
      </c>
      <c r="C63" s="829"/>
      <c r="D63" s="829"/>
      <c r="E63" s="251"/>
      <c r="F63" s="251"/>
      <c r="G63" s="209"/>
      <c r="H63" s="263"/>
    </row>
    <row r="64" spans="1:8" s="260" customFormat="1" ht="13.15" customHeight="1" x14ac:dyDescent="0.2">
      <c r="A64" s="253"/>
      <c r="B64" s="254" t="s">
        <v>406</v>
      </c>
      <c r="C64" s="255" t="s">
        <v>407</v>
      </c>
      <c r="D64" s="256"/>
      <c r="E64" s="257"/>
      <c r="F64" s="258"/>
      <c r="G64" s="259"/>
      <c r="H64" s="263"/>
    </row>
    <row r="65" spans="1:8" s="252" customFormat="1" ht="13.15" customHeight="1" x14ac:dyDescent="0.2">
      <c r="A65" s="268"/>
      <c r="B65" s="269" t="s">
        <v>420</v>
      </c>
      <c r="C65" s="829" t="s">
        <v>421</v>
      </c>
      <c r="D65" s="829"/>
      <c r="E65" s="261" t="s">
        <v>410</v>
      </c>
      <c r="F65" s="262">
        <v>54</v>
      </c>
      <c r="G65" s="263"/>
      <c r="H65" s="263"/>
    </row>
    <row r="66" spans="1:8" s="252" customFormat="1" ht="13.15" customHeight="1" x14ac:dyDescent="0.2">
      <c r="A66" s="268"/>
      <c r="B66" s="269" t="s">
        <v>422</v>
      </c>
      <c r="C66" s="269" t="s">
        <v>423</v>
      </c>
      <c r="D66" s="269"/>
      <c r="E66" s="261" t="s">
        <v>410</v>
      </c>
      <c r="F66" s="262">
        <v>54</v>
      </c>
      <c r="G66" s="263"/>
      <c r="H66" s="263"/>
    </row>
    <row r="67" spans="1:8" s="252" customFormat="1" ht="9.75" customHeight="1" x14ac:dyDescent="0.2">
      <c r="A67" s="251"/>
      <c r="B67" s="271"/>
      <c r="C67" s="271"/>
      <c r="D67" s="271"/>
      <c r="E67" s="251"/>
      <c r="F67" s="251"/>
      <c r="G67" s="209"/>
      <c r="H67" s="263"/>
    </row>
    <row r="68" spans="1:8" s="252" customFormat="1" ht="13.15" customHeight="1" x14ac:dyDescent="0.2">
      <c r="A68" s="200">
        <f>1+MAX(A$17:A67)</f>
        <v>10</v>
      </c>
      <c r="B68" s="829" t="s">
        <v>424</v>
      </c>
      <c r="C68" s="829"/>
      <c r="D68" s="829"/>
      <c r="E68" s="257"/>
      <c r="F68" s="258"/>
      <c r="G68" s="259"/>
      <c r="H68" s="263"/>
    </row>
    <row r="69" spans="1:8" s="260" customFormat="1" ht="13.15" customHeight="1" x14ac:dyDescent="0.2">
      <c r="A69" s="253"/>
      <c r="B69" s="254" t="s">
        <v>406</v>
      </c>
      <c r="C69" s="255" t="s">
        <v>425</v>
      </c>
      <c r="D69" s="256"/>
      <c r="E69" s="256"/>
      <c r="F69" s="253"/>
      <c r="G69" s="259"/>
      <c r="H69" s="263"/>
    </row>
    <row r="70" spans="1:8" s="260" customFormat="1" ht="13.15" customHeight="1" x14ac:dyDescent="0.2">
      <c r="A70" s="253"/>
      <c r="B70" s="254" t="s">
        <v>412</v>
      </c>
      <c r="C70" s="264" t="s">
        <v>426</v>
      </c>
      <c r="D70" s="256"/>
      <c r="E70" s="261" t="s">
        <v>410</v>
      </c>
      <c r="F70" s="262">
        <v>27</v>
      </c>
      <c r="G70" s="263"/>
      <c r="H70" s="263"/>
    </row>
    <row r="71" spans="1:8" s="252" customFormat="1" ht="9" customHeight="1" x14ac:dyDescent="0.2">
      <c r="A71" s="251"/>
      <c r="B71" s="271"/>
      <c r="C71" s="271"/>
      <c r="D71" s="271"/>
      <c r="E71" s="261"/>
      <c r="F71" s="262"/>
      <c r="G71" s="263"/>
      <c r="H71" s="263" t="str">
        <f t="shared" ref="H71" si="0">IF(F71="","",F71*G71)</f>
        <v/>
      </c>
    </row>
    <row r="72" spans="1:8" s="252" customFormat="1" ht="39" customHeight="1" x14ac:dyDescent="0.2">
      <c r="A72" s="200">
        <f>1+MAX(A$17:A71)</f>
        <v>11</v>
      </c>
      <c r="B72" s="829" t="s">
        <v>427</v>
      </c>
      <c r="C72" s="829"/>
      <c r="D72" s="829"/>
      <c r="E72" s="257"/>
      <c r="F72" s="258"/>
      <c r="G72" s="259"/>
      <c r="H72" s="259"/>
    </row>
    <row r="73" spans="1:8" s="260" customFormat="1" ht="13.15" customHeight="1" x14ac:dyDescent="0.2">
      <c r="A73" s="256"/>
      <c r="B73" s="264" t="s">
        <v>406</v>
      </c>
      <c r="C73" s="255" t="s">
        <v>428</v>
      </c>
      <c r="D73" s="256"/>
      <c r="E73" s="257"/>
      <c r="F73" s="258"/>
      <c r="G73" s="259"/>
      <c r="H73" s="259"/>
    </row>
    <row r="74" spans="1:8" s="260" customFormat="1" ht="13.15" customHeight="1" x14ac:dyDescent="0.2">
      <c r="A74" s="256"/>
      <c r="B74" s="264" t="s">
        <v>408</v>
      </c>
      <c r="C74" s="255" t="s">
        <v>429</v>
      </c>
      <c r="D74" s="256"/>
      <c r="E74" s="261" t="s">
        <v>410</v>
      </c>
      <c r="F74" s="262">
        <v>27</v>
      </c>
      <c r="G74" s="263"/>
      <c r="H74" s="209"/>
    </row>
    <row r="75" spans="1:8" s="260" customFormat="1" ht="13.15" customHeight="1" x14ac:dyDescent="0.2">
      <c r="A75" s="256"/>
      <c r="B75" s="264"/>
      <c r="C75" s="255"/>
      <c r="D75" s="256"/>
      <c r="E75" s="261"/>
      <c r="F75" s="262"/>
      <c r="G75" s="263"/>
      <c r="H75" s="209"/>
    </row>
    <row r="76" spans="1:8" s="275" customFormat="1" ht="37.35" customHeight="1" x14ac:dyDescent="0.2">
      <c r="A76" s="200">
        <f>1+MAX(A$17:A75)</f>
        <v>12</v>
      </c>
      <c r="B76" s="831" t="s">
        <v>430</v>
      </c>
      <c r="C76" s="831"/>
      <c r="D76" s="831"/>
      <c r="E76" s="261"/>
      <c r="F76" s="272"/>
      <c r="G76" s="273"/>
      <c r="H76" s="274"/>
    </row>
    <row r="77" spans="1:8" s="282" customFormat="1" ht="12.75" x14ac:dyDescent="0.2">
      <c r="A77" s="276"/>
      <c r="B77" s="277" t="s">
        <v>406</v>
      </c>
      <c r="C77" s="278" t="s">
        <v>431</v>
      </c>
      <c r="D77" s="276"/>
      <c r="E77" s="279"/>
      <c r="F77" s="280"/>
      <c r="G77" s="281"/>
      <c r="H77" s="281"/>
    </row>
    <row r="78" spans="1:8" s="282" customFormat="1" ht="12" customHeight="1" x14ac:dyDescent="0.2">
      <c r="A78" s="276"/>
      <c r="B78" s="277" t="s">
        <v>408</v>
      </c>
      <c r="C78" s="277" t="s">
        <v>432</v>
      </c>
      <c r="D78" s="276"/>
      <c r="E78" s="279"/>
      <c r="F78" s="280"/>
      <c r="G78" s="281"/>
      <c r="H78" s="281"/>
    </row>
    <row r="79" spans="1:8" s="282" customFormat="1" ht="12" customHeight="1" x14ac:dyDescent="0.2">
      <c r="A79" s="276"/>
      <c r="B79" s="277" t="s">
        <v>412</v>
      </c>
      <c r="C79" s="283" t="s">
        <v>433</v>
      </c>
      <c r="D79" s="276"/>
      <c r="E79" s="261" t="s">
        <v>410</v>
      </c>
      <c r="F79" s="272">
        <v>1</v>
      </c>
      <c r="G79" s="273"/>
      <c r="H79" s="274"/>
    </row>
    <row r="80" spans="1:8" s="282" customFormat="1" ht="12" customHeight="1" x14ac:dyDescent="0.2">
      <c r="A80" s="276"/>
      <c r="B80" s="277"/>
      <c r="C80" s="283"/>
      <c r="D80" s="276"/>
      <c r="E80" s="261"/>
      <c r="F80" s="272"/>
      <c r="G80" s="273"/>
      <c r="H80" s="274"/>
    </row>
    <row r="81" spans="1:12" s="252" customFormat="1" ht="25.5" customHeight="1" x14ac:dyDescent="0.2">
      <c r="A81" s="200">
        <f>1+MAX(A$17:A80)</f>
        <v>13</v>
      </c>
      <c r="B81" s="829" t="s">
        <v>434</v>
      </c>
      <c r="C81" s="829"/>
      <c r="D81" s="829"/>
      <c r="E81" s="251"/>
      <c r="F81" s="284"/>
      <c r="G81" s="209"/>
      <c r="H81" s="209"/>
    </row>
    <row r="82" spans="1:12" s="252" customFormat="1" ht="12.75" x14ac:dyDescent="0.2">
      <c r="A82" s="285"/>
      <c r="B82" s="254" t="s">
        <v>435</v>
      </c>
      <c r="C82" s="255" t="s">
        <v>436</v>
      </c>
      <c r="D82" s="271"/>
      <c r="E82" s="251" t="s">
        <v>410</v>
      </c>
      <c r="F82" s="251">
        <v>3</v>
      </c>
      <c r="G82" s="209"/>
      <c r="H82" s="209"/>
    </row>
    <row r="83" spans="1:12" s="252" customFormat="1" ht="12.75" x14ac:dyDescent="0.2">
      <c r="A83" s="285"/>
      <c r="B83" s="254"/>
      <c r="C83" s="255"/>
      <c r="D83" s="271"/>
      <c r="E83" s="251"/>
      <c r="F83" s="251"/>
      <c r="G83" s="209"/>
      <c r="H83" s="209"/>
    </row>
    <row r="84" spans="1:12" s="267" customFormat="1" ht="26.25" customHeight="1" x14ac:dyDescent="0.2">
      <c r="A84" s="200">
        <f>1+MAX(A$17:A83)</f>
        <v>14</v>
      </c>
      <c r="B84" s="831" t="s">
        <v>437</v>
      </c>
      <c r="C84" s="831"/>
      <c r="D84" s="831"/>
      <c r="E84" s="286"/>
      <c r="F84" s="262"/>
      <c r="G84" s="263"/>
      <c r="H84" s="209"/>
    </row>
    <row r="85" spans="1:12" s="260" customFormat="1" ht="12.75" x14ac:dyDescent="0.2">
      <c r="A85" s="256"/>
      <c r="B85" s="254" t="s">
        <v>438</v>
      </c>
      <c r="C85" s="254"/>
      <c r="D85" s="264" t="s">
        <v>439</v>
      </c>
      <c r="E85" s="256"/>
      <c r="F85" s="253"/>
      <c r="G85" s="259"/>
      <c r="H85" s="259"/>
    </row>
    <row r="86" spans="1:12" s="267" customFormat="1" ht="12.75" customHeight="1" x14ac:dyDescent="0.2">
      <c r="A86" s="265"/>
      <c r="B86" s="266" t="s">
        <v>440</v>
      </c>
      <c r="C86" s="266"/>
      <c r="D86" s="266"/>
      <c r="E86" s="261" t="s">
        <v>410</v>
      </c>
      <c r="F86" s="262">
        <v>11</v>
      </c>
      <c r="G86" s="209"/>
      <c r="H86" s="209"/>
    </row>
    <row r="87" spans="1:12" s="267" customFormat="1" ht="12.75" customHeight="1" x14ac:dyDescent="0.2">
      <c r="A87" s="265"/>
      <c r="B87" s="266"/>
      <c r="C87" s="266"/>
      <c r="D87" s="266"/>
      <c r="E87" s="261"/>
      <c r="F87" s="262"/>
      <c r="G87" s="209"/>
      <c r="H87" s="209"/>
    </row>
    <row r="88" spans="1:12" s="267" customFormat="1" ht="12.75" customHeight="1" x14ac:dyDescent="0.2">
      <c r="A88" s="200">
        <f>1+MAX(A$17:A87)</f>
        <v>15</v>
      </c>
      <c r="B88" s="831" t="s">
        <v>441</v>
      </c>
      <c r="C88" s="831"/>
      <c r="D88" s="831"/>
      <c r="E88" s="286"/>
      <c r="F88" s="262"/>
      <c r="G88" s="263"/>
      <c r="H88" s="209"/>
    </row>
    <row r="89" spans="1:12" s="267" customFormat="1" ht="12.75" customHeight="1" x14ac:dyDescent="0.2">
      <c r="A89" s="265"/>
      <c r="B89" s="266" t="s">
        <v>440</v>
      </c>
      <c r="C89" s="266"/>
      <c r="D89" s="266"/>
      <c r="E89" s="261" t="s">
        <v>410</v>
      </c>
      <c r="F89" s="262">
        <v>1</v>
      </c>
      <c r="G89" s="209"/>
      <c r="H89" s="209"/>
    </row>
    <row r="90" spans="1:12" s="267" customFormat="1" ht="9.9499999999999993" customHeight="1" x14ac:dyDescent="0.2">
      <c r="A90" s="265"/>
      <c r="B90" s="266"/>
      <c r="C90" s="266"/>
      <c r="D90" s="266"/>
      <c r="E90" s="261"/>
      <c r="F90" s="262"/>
      <c r="G90" s="209"/>
      <c r="H90" s="209"/>
    </row>
    <row r="91" spans="1:12" s="252" customFormat="1" ht="13.15" customHeight="1" x14ac:dyDescent="0.2">
      <c r="A91" s="200">
        <f>1+MAX(A$17:A90)</f>
        <v>16</v>
      </c>
      <c r="B91" s="829" t="s">
        <v>442</v>
      </c>
      <c r="C91" s="829"/>
      <c r="D91" s="829"/>
      <c r="E91" s="251"/>
      <c r="F91" s="251"/>
      <c r="G91" s="209"/>
      <c r="H91" s="263"/>
    </row>
    <row r="92" spans="1:12" s="260" customFormat="1" ht="13.15" customHeight="1" x14ac:dyDescent="0.2">
      <c r="A92" s="253"/>
      <c r="B92" s="254" t="s">
        <v>406</v>
      </c>
      <c r="C92" s="255" t="s">
        <v>425</v>
      </c>
      <c r="D92" s="256"/>
      <c r="E92" s="257"/>
      <c r="F92" s="258"/>
      <c r="G92" s="259"/>
      <c r="H92" s="263"/>
    </row>
    <row r="93" spans="1:12" s="260" customFormat="1" ht="13.15" customHeight="1" x14ac:dyDescent="0.2">
      <c r="A93" s="253"/>
      <c r="B93" s="254" t="s">
        <v>412</v>
      </c>
      <c r="C93" s="264" t="s">
        <v>426</v>
      </c>
      <c r="D93" s="256"/>
      <c r="E93" s="261" t="s">
        <v>410</v>
      </c>
      <c r="F93" s="262">
        <v>4</v>
      </c>
      <c r="G93" s="263"/>
      <c r="H93" s="263"/>
    </row>
    <row r="94" spans="1:12" s="225" customFormat="1" x14ac:dyDescent="0.25">
      <c r="A94" s="287"/>
      <c r="B94" s="288"/>
      <c r="C94" s="288"/>
      <c r="D94" s="289"/>
      <c r="E94" s="290"/>
      <c r="F94" s="287"/>
      <c r="G94" s="291"/>
      <c r="H94" s="291"/>
    </row>
    <row r="95" spans="1:12" s="252" customFormat="1" ht="61.5" customHeight="1" x14ac:dyDescent="0.2">
      <c r="A95" s="200">
        <f>1+MAX(A$17:A94)</f>
        <v>17</v>
      </c>
      <c r="B95" s="829" t="s">
        <v>443</v>
      </c>
      <c r="C95" s="829"/>
      <c r="D95" s="829"/>
      <c r="E95" s="271"/>
      <c r="F95" s="251"/>
      <c r="G95" s="209"/>
      <c r="H95" s="209" t="str">
        <f>IF(F95="","",F95*#REF!)</f>
        <v/>
      </c>
      <c r="I95" s="292"/>
      <c r="J95" s="292"/>
      <c r="K95" s="292"/>
      <c r="L95" s="293"/>
    </row>
    <row r="96" spans="1:12" s="252" customFormat="1" ht="12.75" x14ac:dyDescent="0.2">
      <c r="A96" s="200"/>
      <c r="B96" s="294" t="s">
        <v>444</v>
      </c>
      <c r="C96" s="295" t="s">
        <v>445</v>
      </c>
      <c r="D96" s="294"/>
      <c r="E96" s="295"/>
      <c r="F96" s="251"/>
      <c r="G96" s="209"/>
      <c r="H96" s="209"/>
      <c r="I96" s="292"/>
      <c r="J96" s="292"/>
      <c r="K96" s="292"/>
      <c r="L96" s="293"/>
    </row>
    <row r="97" spans="1:12" s="252" customFormat="1" ht="13.5" customHeight="1" x14ac:dyDescent="0.2">
      <c r="A97" s="251"/>
      <c r="B97" s="271"/>
      <c r="C97" s="295" t="s">
        <v>446</v>
      </c>
      <c r="D97" s="271"/>
      <c r="E97" s="251" t="s">
        <v>447</v>
      </c>
      <c r="F97" s="284">
        <v>15</v>
      </c>
      <c r="G97" s="209"/>
      <c r="H97" s="209"/>
      <c r="L97" s="296"/>
    </row>
    <row r="98" spans="1:12" s="298" customFormat="1" ht="9.75" customHeight="1" x14ac:dyDescent="0.2">
      <c r="A98" s="251"/>
      <c r="B98" s="271"/>
      <c r="C98" s="297"/>
      <c r="D98" s="271"/>
      <c r="E98" s="251"/>
      <c r="F98" s="284"/>
      <c r="G98" s="209"/>
      <c r="H98" s="209"/>
      <c r="L98" s="299"/>
    </row>
    <row r="99" spans="1:12" s="252" customFormat="1" ht="27.75" customHeight="1" x14ac:dyDescent="0.2">
      <c r="A99" s="200">
        <f>1+MAX(A$17:A98)</f>
        <v>18</v>
      </c>
      <c r="B99" s="829" t="s">
        <v>448</v>
      </c>
      <c r="C99" s="829"/>
      <c r="D99" s="829"/>
      <c r="E99" s="251"/>
      <c r="F99" s="251"/>
      <c r="G99" s="209"/>
      <c r="H99" s="209"/>
      <c r="I99" s="292"/>
      <c r="J99" s="292"/>
      <c r="K99" s="292"/>
      <c r="L99" s="293"/>
    </row>
    <row r="100" spans="1:12" s="252" customFormat="1" ht="13.5" customHeight="1" x14ac:dyDescent="0.2">
      <c r="A100" s="251"/>
      <c r="B100" s="271"/>
      <c r="C100" s="297" t="s">
        <v>449</v>
      </c>
      <c r="D100" s="271"/>
      <c r="E100" s="251" t="s">
        <v>447</v>
      </c>
      <c r="F100" s="284">
        <v>10</v>
      </c>
      <c r="G100" s="209"/>
      <c r="H100" s="209"/>
      <c r="L100" s="296"/>
    </row>
    <row r="101" spans="1:12" s="252" customFormat="1" ht="13.5" customHeight="1" x14ac:dyDescent="0.2">
      <c r="A101" s="251"/>
      <c r="B101" s="271"/>
      <c r="C101" s="297" t="s">
        <v>450</v>
      </c>
      <c r="D101" s="271"/>
      <c r="E101" s="251" t="s">
        <v>447</v>
      </c>
      <c r="F101" s="284">
        <v>20</v>
      </c>
      <c r="G101" s="209"/>
      <c r="H101" s="209"/>
      <c r="L101" s="296"/>
    </row>
    <row r="102" spans="1:12" s="252" customFormat="1" ht="9" customHeight="1" x14ac:dyDescent="0.2">
      <c r="A102" s="251"/>
      <c r="B102" s="271"/>
      <c r="C102" s="297"/>
      <c r="D102" s="271"/>
      <c r="E102" s="251"/>
      <c r="F102" s="284"/>
      <c r="G102" s="209"/>
      <c r="H102" s="209"/>
      <c r="L102" s="296"/>
    </row>
    <row r="103" spans="1:12" s="252" customFormat="1" ht="12.75" customHeight="1" x14ac:dyDescent="0.2">
      <c r="A103" s="200">
        <f>1+MAX(A$17:A102)</f>
        <v>19</v>
      </c>
      <c r="B103" s="829" t="s">
        <v>451</v>
      </c>
      <c r="C103" s="829"/>
      <c r="D103" s="829"/>
      <c r="E103" s="251"/>
      <c r="F103" s="251"/>
      <c r="G103" s="209"/>
      <c r="H103" s="209"/>
      <c r="I103" s="292"/>
      <c r="J103" s="292"/>
      <c r="K103" s="292"/>
      <c r="L103" s="293"/>
    </row>
    <row r="104" spans="1:12" s="252" customFormat="1" ht="13.5" customHeight="1" x14ac:dyDescent="0.2">
      <c r="A104" s="251"/>
      <c r="B104" s="271"/>
      <c r="C104" s="297" t="s">
        <v>450</v>
      </c>
      <c r="D104" s="271"/>
      <c r="E104" s="251" t="s">
        <v>447</v>
      </c>
      <c r="F104" s="284">
        <v>20</v>
      </c>
      <c r="G104" s="209"/>
      <c r="H104" s="209"/>
      <c r="L104" s="296"/>
    </row>
    <row r="105" spans="1:12" s="252" customFormat="1" ht="9.75" customHeight="1" x14ac:dyDescent="0.2">
      <c r="A105" s="251"/>
      <c r="B105" s="271"/>
      <c r="C105" s="297"/>
      <c r="D105" s="271"/>
      <c r="E105" s="251"/>
      <c r="F105" s="284"/>
      <c r="G105" s="209"/>
      <c r="H105" s="209"/>
      <c r="L105" s="296"/>
    </row>
    <row r="106" spans="1:12" s="252" customFormat="1" ht="38.25" customHeight="1" x14ac:dyDescent="0.2">
      <c r="A106" s="200">
        <f>1+MAX(A$17:A105)</f>
        <v>20</v>
      </c>
      <c r="B106" s="829" t="s">
        <v>452</v>
      </c>
      <c r="C106" s="829"/>
      <c r="D106" s="829"/>
      <c r="E106" s="251" t="s">
        <v>453</v>
      </c>
      <c r="F106" s="300">
        <v>1</v>
      </c>
      <c r="G106" s="209"/>
      <c r="H106" s="209"/>
      <c r="J106" s="296"/>
    </row>
    <row r="107" spans="1:12" s="252" customFormat="1" ht="10.5" customHeight="1" x14ac:dyDescent="0.2">
      <c r="A107" s="251"/>
      <c r="B107" s="271"/>
      <c r="C107" s="271"/>
      <c r="D107" s="271"/>
      <c r="E107" s="251"/>
      <c r="F107" s="251"/>
      <c r="G107" s="209"/>
      <c r="H107" s="209"/>
      <c r="I107" s="292"/>
    </row>
    <row r="108" spans="1:12" s="252" customFormat="1" ht="38.25" customHeight="1" x14ac:dyDescent="0.2">
      <c r="A108" s="200">
        <f>1+MAX(A$17:A107)</f>
        <v>21</v>
      </c>
      <c r="B108" s="829" t="s">
        <v>454</v>
      </c>
      <c r="C108" s="829"/>
      <c r="D108" s="829"/>
      <c r="E108" s="251"/>
      <c r="F108" s="251"/>
      <c r="G108" s="209"/>
      <c r="H108" s="209"/>
      <c r="J108" s="296"/>
    </row>
    <row r="109" spans="1:12" s="260" customFormat="1" ht="13.15" customHeight="1" x14ac:dyDescent="0.2">
      <c r="A109" s="256"/>
      <c r="B109" s="254" t="s">
        <v>406</v>
      </c>
      <c r="C109" s="255" t="s">
        <v>455</v>
      </c>
      <c r="D109" s="256"/>
      <c r="E109" s="257"/>
      <c r="F109" s="258"/>
      <c r="G109" s="259"/>
      <c r="H109" s="259"/>
      <c r="J109" s="301"/>
    </row>
    <row r="110" spans="1:12" s="260" customFormat="1" ht="13.15" customHeight="1" x14ac:dyDescent="0.2">
      <c r="A110" s="256"/>
      <c r="B110" s="254" t="s">
        <v>408</v>
      </c>
      <c r="C110" s="264" t="s">
        <v>456</v>
      </c>
      <c r="D110" s="256"/>
      <c r="E110" s="256"/>
      <c r="F110" s="253"/>
      <c r="G110" s="259"/>
      <c r="H110" s="259"/>
      <c r="J110" s="301"/>
    </row>
    <row r="111" spans="1:12" s="252" customFormat="1" ht="13.15" customHeight="1" x14ac:dyDescent="0.2">
      <c r="A111" s="251"/>
      <c r="B111" s="271" t="s">
        <v>457</v>
      </c>
      <c r="C111" s="297" t="s">
        <v>458</v>
      </c>
      <c r="D111" s="271"/>
      <c r="E111" s="251" t="s">
        <v>447</v>
      </c>
      <c r="F111" s="284">
        <v>110</v>
      </c>
      <c r="G111" s="209"/>
      <c r="H111" s="209"/>
      <c r="J111" s="296"/>
    </row>
    <row r="112" spans="1:12" s="252" customFormat="1" ht="13.15" customHeight="1" x14ac:dyDescent="0.2">
      <c r="A112" s="251"/>
      <c r="B112" s="271"/>
      <c r="C112" s="297" t="s">
        <v>459</v>
      </c>
      <c r="D112" s="271"/>
      <c r="E112" s="251" t="s">
        <v>447</v>
      </c>
      <c r="F112" s="284">
        <v>85</v>
      </c>
      <c r="G112" s="209"/>
      <c r="H112" s="209"/>
      <c r="J112" s="296"/>
    </row>
    <row r="113" spans="1:12" s="252" customFormat="1" ht="13.15" customHeight="1" x14ac:dyDescent="0.2">
      <c r="A113" s="251"/>
      <c r="B113" s="271"/>
      <c r="C113" s="297" t="s">
        <v>460</v>
      </c>
      <c r="D113" s="271"/>
      <c r="E113" s="251" t="s">
        <v>447</v>
      </c>
      <c r="F113" s="284">
        <v>65</v>
      </c>
      <c r="G113" s="209"/>
      <c r="H113" s="209"/>
      <c r="J113" s="296"/>
    </row>
    <row r="114" spans="1:12" s="252" customFormat="1" ht="9.75" customHeight="1" x14ac:dyDescent="0.2">
      <c r="A114" s="251"/>
      <c r="B114" s="270"/>
      <c r="C114" s="271"/>
      <c r="D114" s="271"/>
      <c r="E114" s="251"/>
      <c r="F114" s="284"/>
      <c r="G114" s="209"/>
      <c r="H114" s="209"/>
      <c r="K114" s="296"/>
      <c r="L114" s="296"/>
    </row>
    <row r="115" spans="1:12" s="252" customFormat="1" ht="39.75" customHeight="1" x14ac:dyDescent="0.2">
      <c r="A115" s="200">
        <f>1+MAX(A$17:A114)</f>
        <v>22</v>
      </c>
      <c r="B115" s="829" t="s">
        <v>461</v>
      </c>
      <c r="C115" s="829"/>
      <c r="D115" s="829"/>
      <c r="E115" s="251"/>
      <c r="F115" s="284"/>
      <c r="G115" s="209"/>
      <c r="H115" s="209"/>
      <c r="K115" s="296"/>
      <c r="L115" s="296"/>
    </row>
    <row r="116" spans="1:12" s="252" customFormat="1" ht="15.75" customHeight="1" x14ac:dyDescent="0.2">
      <c r="A116" s="268"/>
      <c r="B116" s="254" t="s">
        <v>406</v>
      </c>
      <c r="C116" s="255" t="s">
        <v>455</v>
      </c>
      <c r="D116" s="271"/>
      <c r="E116" s="251" t="s">
        <v>453</v>
      </c>
      <c r="F116" s="300">
        <v>1</v>
      </c>
      <c r="G116" s="209"/>
      <c r="H116" s="209"/>
      <c r="K116" s="296"/>
      <c r="L116" s="296"/>
    </row>
    <row r="117" spans="1:12" s="306" customFormat="1" ht="9.9499999999999993" customHeight="1" x14ac:dyDescent="0.2">
      <c r="A117" s="302"/>
      <c r="B117" s="303"/>
      <c r="C117" s="303"/>
      <c r="D117" s="303"/>
      <c r="E117" s="304"/>
      <c r="F117" s="304"/>
      <c r="G117" s="305"/>
      <c r="H117" s="305"/>
    </row>
    <row r="118" spans="1:12" s="252" customFormat="1" ht="26.25" customHeight="1" x14ac:dyDescent="0.2">
      <c r="A118" s="200">
        <f>1+MAX(A$17:A117)</f>
        <v>23</v>
      </c>
      <c r="B118" s="829" t="s">
        <v>462</v>
      </c>
      <c r="C118" s="829"/>
      <c r="D118" s="829"/>
      <c r="E118" s="251" t="s">
        <v>453</v>
      </c>
      <c r="F118" s="300">
        <v>1</v>
      </c>
      <c r="G118" s="209"/>
      <c r="H118" s="209"/>
    </row>
    <row r="119" spans="1:12" s="313" customFormat="1" ht="7.9" customHeight="1" x14ac:dyDescent="0.2">
      <c r="A119" s="307"/>
      <c r="B119" s="308"/>
      <c r="C119" s="309"/>
      <c r="D119" s="310"/>
      <c r="E119" s="310"/>
      <c r="F119" s="311"/>
      <c r="G119" s="312"/>
      <c r="H119" s="209"/>
    </row>
    <row r="120" spans="1:12" s="252" customFormat="1" ht="53.25" customHeight="1" x14ac:dyDescent="0.2">
      <c r="A120" s="200">
        <f>1+MAX(A$17:A119)</f>
        <v>24</v>
      </c>
      <c r="B120" s="829" t="s">
        <v>463</v>
      </c>
      <c r="C120" s="829"/>
      <c r="D120" s="829"/>
      <c r="E120" s="251" t="s">
        <v>453</v>
      </c>
      <c r="F120" s="300">
        <v>1</v>
      </c>
      <c r="G120" s="209"/>
      <c r="H120" s="209"/>
    </row>
    <row r="121" spans="1:12" s="252" customFormat="1" ht="9.75" customHeight="1" x14ac:dyDescent="0.2">
      <c r="A121" s="314"/>
      <c r="B121" s="294"/>
      <c r="C121" s="294"/>
      <c r="D121" s="294"/>
      <c r="E121" s="251"/>
      <c r="F121" s="300"/>
      <c r="G121" s="209"/>
      <c r="H121" s="209"/>
    </row>
    <row r="122" spans="1:12" s="316" customFormat="1" ht="63.75" customHeight="1" x14ac:dyDescent="0.2">
      <c r="A122" s="200">
        <f>1+MAX(A$17:A121)</f>
        <v>25</v>
      </c>
      <c r="B122" s="829" t="s">
        <v>464</v>
      </c>
      <c r="C122" s="829"/>
      <c r="D122" s="829"/>
      <c r="E122" s="251" t="s">
        <v>453</v>
      </c>
      <c r="F122" s="300">
        <v>1</v>
      </c>
      <c r="G122" s="315"/>
      <c r="H122" s="209"/>
    </row>
    <row r="123" spans="1:12" s="252" customFormat="1" ht="10.7" customHeight="1" x14ac:dyDescent="0.2">
      <c r="A123" s="317"/>
      <c r="B123" s="318"/>
      <c r="C123" s="318"/>
      <c r="D123" s="318"/>
      <c r="E123" s="319"/>
      <c r="F123" s="320"/>
      <c r="G123" s="213"/>
      <c r="H123" s="213"/>
    </row>
    <row r="124" spans="1:12" s="218" customFormat="1" ht="12.75" x14ac:dyDescent="0.2">
      <c r="A124" s="215" t="str">
        <f>A45</f>
        <v>D2.2.</v>
      </c>
      <c r="B124" s="216" t="str">
        <f>B45</f>
        <v>MONTAŽERSKI  RADOVI</v>
      </c>
      <c r="C124" s="215"/>
      <c r="D124" s="215"/>
      <c r="E124" s="215"/>
      <c r="F124" s="215"/>
      <c r="G124" s="217" t="s">
        <v>390</v>
      </c>
      <c r="H124" s="217"/>
    </row>
    <row r="125" spans="1:12" s="218" customFormat="1" ht="10.5" customHeight="1" x14ac:dyDescent="0.2">
      <c r="A125" s="215"/>
      <c r="B125" s="216"/>
      <c r="C125" s="215"/>
      <c r="D125" s="215"/>
      <c r="E125" s="215"/>
      <c r="F125" s="215"/>
      <c r="G125" s="217"/>
      <c r="H125" s="217"/>
    </row>
    <row r="126" spans="1:12" s="328" customFormat="1" ht="15" customHeight="1" x14ac:dyDescent="0.25">
      <c r="A126" s="321" t="s">
        <v>465</v>
      </c>
      <c r="B126" s="322" t="s">
        <v>466</v>
      </c>
      <c r="C126" s="322"/>
      <c r="D126" s="323"/>
      <c r="E126" s="324"/>
      <c r="F126" s="325"/>
      <c r="G126" s="326"/>
      <c r="H126" s="327"/>
    </row>
    <row r="127" spans="1:12" s="328" customFormat="1" ht="9.4" customHeight="1" x14ac:dyDescent="0.25">
      <c r="A127" s="329"/>
      <c r="B127" s="330"/>
      <c r="C127" s="330"/>
      <c r="D127" s="331"/>
      <c r="E127" s="332"/>
      <c r="F127" s="329"/>
      <c r="G127" s="333"/>
      <c r="H127" s="333"/>
    </row>
    <row r="128" spans="1:12" s="214" customFormat="1" ht="39.75" customHeight="1" x14ac:dyDescent="0.25">
      <c r="A128" s="200">
        <f>1+MAX(A$17:A127)</f>
        <v>26</v>
      </c>
      <c r="B128" s="829" t="s">
        <v>467</v>
      </c>
      <c r="C128" s="829"/>
      <c r="D128" s="829"/>
      <c r="E128" s="334"/>
      <c r="F128" s="335"/>
      <c r="G128" s="336"/>
      <c r="H128" s="209" t="str">
        <f t="shared" ref="H128:H134" si="1">IF(F128="","",F128*G128)</f>
        <v/>
      </c>
    </row>
    <row r="129" spans="1:25" s="214" customFormat="1" ht="12.75" customHeight="1" x14ac:dyDescent="0.2">
      <c r="A129" s="337"/>
      <c r="B129" s="338" t="s">
        <v>468</v>
      </c>
      <c r="C129" s="339" t="s">
        <v>469</v>
      </c>
      <c r="D129" s="340"/>
      <c r="E129" s="341"/>
      <c r="F129" s="342"/>
      <c r="G129" s="336"/>
      <c r="H129" s="209" t="str">
        <f t="shared" si="1"/>
        <v/>
      </c>
      <c r="I129" s="343"/>
      <c r="J129" s="343"/>
      <c r="K129" s="343"/>
    </row>
    <row r="130" spans="1:25" s="214" customFormat="1" ht="12.75" customHeight="1" x14ac:dyDescent="0.2">
      <c r="A130" s="337"/>
      <c r="B130" s="338" t="s">
        <v>408</v>
      </c>
      <c r="C130" s="339" t="s">
        <v>470</v>
      </c>
      <c r="D130" s="340"/>
      <c r="E130" s="341"/>
      <c r="F130" s="342"/>
      <c r="G130" s="336"/>
      <c r="H130" s="209" t="str">
        <f t="shared" si="1"/>
        <v/>
      </c>
      <c r="I130" s="343"/>
      <c r="J130" s="343"/>
      <c r="K130" s="343"/>
    </row>
    <row r="131" spans="1:25" s="214" customFormat="1" ht="12.75" customHeight="1" x14ac:dyDescent="0.2">
      <c r="A131" s="337"/>
      <c r="B131" s="338" t="s">
        <v>471</v>
      </c>
      <c r="C131" s="339" t="s">
        <v>472</v>
      </c>
      <c r="D131" s="340"/>
      <c r="E131" s="341"/>
      <c r="F131" s="342"/>
      <c r="G131" s="336"/>
      <c r="H131" s="209" t="str">
        <f t="shared" si="1"/>
        <v/>
      </c>
      <c r="I131" s="343"/>
      <c r="J131" s="343"/>
      <c r="K131" s="343"/>
    </row>
    <row r="132" spans="1:25" s="214" customFormat="1" ht="12.75" customHeight="1" x14ac:dyDescent="0.2">
      <c r="A132" s="337"/>
      <c r="B132" s="338" t="s">
        <v>473</v>
      </c>
      <c r="C132" s="339" t="s">
        <v>474</v>
      </c>
      <c r="D132" s="340"/>
      <c r="E132" s="341"/>
      <c r="F132" s="342"/>
      <c r="G132" s="336"/>
      <c r="H132" s="209" t="str">
        <f t="shared" si="1"/>
        <v/>
      </c>
      <c r="I132" s="343"/>
      <c r="J132" s="343"/>
      <c r="K132" s="343"/>
    </row>
    <row r="133" spans="1:25" s="214" customFormat="1" ht="12.75" customHeight="1" x14ac:dyDescent="0.2">
      <c r="A133" s="337"/>
      <c r="B133" s="338" t="s">
        <v>475</v>
      </c>
      <c r="C133" s="339" t="s">
        <v>476</v>
      </c>
      <c r="D133" s="340"/>
      <c r="E133" s="341"/>
      <c r="F133" s="342"/>
      <c r="G133" s="336"/>
      <c r="H133" s="209" t="str">
        <f t="shared" si="1"/>
        <v/>
      </c>
      <c r="I133" s="343"/>
      <c r="J133" s="343"/>
      <c r="K133" s="343"/>
    </row>
    <row r="134" spans="1:25" s="214" customFormat="1" ht="12.75" customHeight="1" x14ac:dyDescent="0.2">
      <c r="A134" s="337"/>
      <c r="B134" s="338" t="s">
        <v>477</v>
      </c>
      <c r="C134" s="339" t="s">
        <v>478</v>
      </c>
      <c r="D134" s="340"/>
      <c r="E134" s="341"/>
      <c r="F134" s="342"/>
      <c r="G134" s="336"/>
      <c r="H134" s="209" t="str">
        <f t="shared" si="1"/>
        <v/>
      </c>
      <c r="I134" s="343"/>
      <c r="J134" s="343"/>
      <c r="K134" s="343"/>
    </row>
    <row r="135" spans="1:25" s="214" customFormat="1" ht="12.75" customHeight="1" x14ac:dyDescent="0.2">
      <c r="A135" s="337"/>
      <c r="B135" s="338" t="s">
        <v>479</v>
      </c>
      <c r="C135" s="339" t="s">
        <v>480</v>
      </c>
      <c r="D135" s="340"/>
      <c r="E135" s="341" t="s">
        <v>410</v>
      </c>
      <c r="F135" s="342">
        <v>2</v>
      </c>
      <c r="G135" s="336"/>
      <c r="H135" s="209"/>
      <c r="I135" s="343"/>
      <c r="J135" s="343"/>
      <c r="K135" s="343"/>
    </row>
    <row r="136" spans="1:25" s="214" customFormat="1" ht="13.5" customHeight="1" x14ac:dyDescent="0.2">
      <c r="A136" s="337"/>
      <c r="B136" s="344"/>
      <c r="C136" s="345"/>
      <c r="D136" s="345"/>
      <c r="E136" s="340"/>
      <c r="F136" s="340"/>
      <c r="G136" s="346"/>
      <c r="H136" s="346"/>
    </row>
    <row r="137" spans="1:25" s="214" customFormat="1" ht="25.5" customHeight="1" x14ac:dyDescent="0.25">
      <c r="A137" s="200">
        <f>1+MAX(A$17:A136)</f>
        <v>27</v>
      </c>
      <c r="B137" s="829" t="s">
        <v>481</v>
      </c>
      <c r="C137" s="829"/>
      <c r="D137" s="829"/>
      <c r="E137" s="334"/>
      <c r="F137" s="335"/>
      <c r="G137" s="203"/>
      <c r="H137" s="209"/>
    </row>
    <row r="138" spans="1:25" s="214" customFormat="1" ht="12.75" customHeight="1" x14ac:dyDescent="0.2">
      <c r="A138" s="337"/>
      <c r="B138" s="338" t="s">
        <v>468</v>
      </c>
      <c r="C138" s="339" t="s">
        <v>469</v>
      </c>
      <c r="D138" s="340"/>
      <c r="E138" s="341"/>
      <c r="F138" s="342"/>
      <c r="G138" s="336"/>
      <c r="H138" s="209"/>
      <c r="I138" s="343"/>
      <c r="J138" s="343"/>
      <c r="K138" s="343"/>
    </row>
    <row r="139" spans="1:25" s="214" customFormat="1" ht="12.75" customHeight="1" x14ac:dyDescent="0.2">
      <c r="A139" s="337"/>
      <c r="B139" s="338" t="s">
        <v>408</v>
      </c>
      <c r="C139" s="339" t="s">
        <v>482</v>
      </c>
      <c r="D139" s="340"/>
      <c r="E139" s="341"/>
      <c r="F139" s="342"/>
      <c r="G139" s="336"/>
      <c r="H139" s="209"/>
      <c r="I139" s="343"/>
      <c r="J139" s="343"/>
      <c r="K139" s="343"/>
    </row>
    <row r="140" spans="1:25" s="214" customFormat="1" ht="12.75" customHeight="1" x14ac:dyDescent="0.2">
      <c r="A140" s="337"/>
      <c r="B140" s="338" t="s">
        <v>483</v>
      </c>
      <c r="C140" s="339" t="s">
        <v>484</v>
      </c>
      <c r="D140" s="340"/>
      <c r="E140" s="341"/>
      <c r="F140" s="342"/>
      <c r="G140" s="336"/>
      <c r="H140" s="209"/>
      <c r="I140" s="343"/>
      <c r="J140" s="343"/>
      <c r="K140" s="343"/>
    </row>
    <row r="141" spans="1:25" s="214" customFormat="1" ht="12.75" customHeight="1" x14ac:dyDescent="0.2">
      <c r="A141" s="337"/>
      <c r="B141" s="338" t="s">
        <v>479</v>
      </c>
      <c r="C141" s="339" t="s">
        <v>485</v>
      </c>
      <c r="D141" s="340"/>
      <c r="E141" s="341" t="s">
        <v>410</v>
      </c>
      <c r="F141" s="342">
        <v>2</v>
      </c>
      <c r="G141" s="336"/>
      <c r="H141" s="209"/>
      <c r="I141" s="343"/>
      <c r="J141" s="343"/>
      <c r="K141" s="343"/>
    </row>
    <row r="142" spans="1:25" s="214" customFormat="1" ht="13.5" customHeight="1" x14ac:dyDescent="0.25">
      <c r="A142" s="337"/>
      <c r="B142" s="338"/>
      <c r="C142" s="339"/>
      <c r="D142" s="340"/>
      <c r="E142" s="251"/>
      <c r="F142" s="251"/>
      <c r="G142" s="209"/>
      <c r="H142" s="209"/>
      <c r="I142" s="343"/>
      <c r="J142" s="343"/>
      <c r="K142" s="343"/>
      <c r="L142" s="347"/>
      <c r="M142" s="348"/>
      <c r="N142" s="348"/>
      <c r="O142" s="348"/>
      <c r="P142" s="348"/>
      <c r="Q142" s="348"/>
      <c r="R142" s="343"/>
      <c r="S142" s="343"/>
      <c r="T142" s="343"/>
      <c r="U142" s="343"/>
      <c r="V142" s="343"/>
      <c r="W142" s="343"/>
      <c r="X142" s="343"/>
      <c r="Y142" s="343"/>
    </row>
    <row r="143" spans="1:25" s="214" customFormat="1" ht="26.25" customHeight="1" x14ac:dyDescent="0.2">
      <c r="A143" s="200">
        <f>1+MAX(A$17:A142)</f>
        <v>28</v>
      </c>
      <c r="B143" s="829" t="s">
        <v>486</v>
      </c>
      <c r="C143" s="829"/>
      <c r="D143" s="829"/>
      <c r="E143" s="341"/>
      <c r="F143" s="342"/>
      <c r="G143" s="336"/>
      <c r="H143" s="209"/>
      <c r="I143" s="343"/>
      <c r="J143" s="343"/>
      <c r="K143" s="343"/>
    </row>
    <row r="144" spans="1:25" s="214" customFormat="1" ht="12.75" customHeight="1" x14ac:dyDescent="0.2">
      <c r="A144" s="337"/>
      <c r="B144" s="338" t="s">
        <v>468</v>
      </c>
      <c r="C144" s="339" t="s">
        <v>469</v>
      </c>
      <c r="D144" s="340"/>
      <c r="E144" s="341"/>
      <c r="F144" s="342"/>
      <c r="G144" s="336"/>
      <c r="H144" s="209"/>
      <c r="I144" s="343"/>
      <c r="J144" s="343"/>
      <c r="K144" s="343"/>
    </row>
    <row r="145" spans="1:25" s="214" customFormat="1" ht="12.75" customHeight="1" x14ac:dyDescent="0.2">
      <c r="A145" s="337"/>
      <c r="B145" s="338" t="s">
        <v>408</v>
      </c>
      <c r="C145" s="339" t="s">
        <v>487</v>
      </c>
      <c r="D145" s="340"/>
      <c r="E145" s="341"/>
      <c r="F145" s="342"/>
      <c r="G145" s="336"/>
      <c r="H145" s="209"/>
      <c r="I145" s="343"/>
      <c r="J145" s="343"/>
      <c r="K145" s="343"/>
    </row>
    <row r="146" spans="1:25" s="214" customFormat="1" ht="12.75" customHeight="1" x14ac:dyDescent="0.2">
      <c r="A146" s="337"/>
      <c r="B146" s="338" t="s">
        <v>488</v>
      </c>
      <c r="C146" s="339"/>
      <c r="D146" s="340"/>
      <c r="E146" s="341" t="s">
        <v>410</v>
      </c>
      <c r="F146" s="342">
        <v>6</v>
      </c>
      <c r="G146" s="336"/>
      <c r="H146" s="209"/>
      <c r="I146" s="343"/>
      <c r="J146" s="343"/>
      <c r="K146" s="343"/>
    </row>
    <row r="147" spans="1:25" s="214" customFormat="1" ht="13.5" customHeight="1" x14ac:dyDescent="0.2">
      <c r="A147" s="251"/>
      <c r="B147" s="349"/>
      <c r="C147" s="271"/>
      <c r="D147" s="271"/>
      <c r="E147" s="251"/>
      <c r="F147" s="284"/>
      <c r="G147" s="209"/>
      <c r="H147" s="209"/>
    </row>
    <row r="148" spans="1:25" s="214" customFormat="1" ht="26.25" customHeight="1" x14ac:dyDescent="0.2">
      <c r="A148" s="200">
        <f>1+MAX(A$17:A147)</f>
        <v>29</v>
      </c>
      <c r="B148" s="829" t="s">
        <v>486</v>
      </c>
      <c r="C148" s="829"/>
      <c r="D148" s="829"/>
      <c r="E148" s="341"/>
      <c r="F148" s="342"/>
      <c r="G148" s="336"/>
      <c r="H148" s="209"/>
      <c r="I148" s="343"/>
      <c r="J148" s="343"/>
      <c r="K148" s="343"/>
    </row>
    <row r="149" spans="1:25" s="214" customFormat="1" ht="12.75" customHeight="1" x14ac:dyDescent="0.2">
      <c r="A149" s="337"/>
      <c r="B149" s="338" t="s">
        <v>468</v>
      </c>
      <c r="C149" s="339" t="s">
        <v>469</v>
      </c>
      <c r="D149" s="340"/>
      <c r="E149" s="341"/>
      <c r="F149" s="342"/>
      <c r="G149" s="336"/>
      <c r="H149" s="209"/>
      <c r="I149" s="343"/>
      <c r="J149" s="343"/>
      <c r="K149" s="343"/>
    </row>
    <row r="150" spans="1:25" s="214" customFormat="1" ht="12.75" customHeight="1" x14ac:dyDescent="0.2">
      <c r="A150" s="337"/>
      <c r="B150" s="338" t="s">
        <v>408</v>
      </c>
      <c r="C150" s="339" t="s">
        <v>489</v>
      </c>
      <c r="D150" s="340"/>
      <c r="E150" s="341"/>
      <c r="F150" s="342"/>
      <c r="G150" s="336"/>
      <c r="H150" s="209"/>
      <c r="I150" s="343"/>
      <c r="J150" s="343"/>
      <c r="K150" s="343"/>
    </row>
    <row r="151" spans="1:25" s="214" customFormat="1" ht="12.75" customHeight="1" x14ac:dyDescent="0.2">
      <c r="A151" s="337"/>
      <c r="B151" s="338" t="s">
        <v>490</v>
      </c>
      <c r="C151" s="339"/>
      <c r="D151" s="340"/>
      <c r="E151" s="341" t="s">
        <v>410</v>
      </c>
      <c r="F151" s="342">
        <v>1</v>
      </c>
      <c r="G151" s="336"/>
      <c r="H151" s="209"/>
      <c r="I151" s="343"/>
      <c r="J151" s="343"/>
      <c r="K151" s="343"/>
    </row>
    <row r="152" spans="1:25" s="214" customFormat="1" ht="13.5" customHeight="1" x14ac:dyDescent="0.2">
      <c r="A152" s="251"/>
      <c r="B152" s="349"/>
      <c r="C152" s="271"/>
      <c r="D152" s="271"/>
      <c r="E152" s="251"/>
      <c r="F152" s="284"/>
      <c r="G152" s="209"/>
      <c r="H152" s="209"/>
    </row>
    <row r="153" spans="1:25" s="214" customFormat="1" ht="40.5" customHeight="1" x14ac:dyDescent="0.25">
      <c r="A153" s="200">
        <f>1+MAX(A$17:A152)</f>
        <v>30</v>
      </c>
      <c r="B153" s="829" t="s">
        <v>491</v>
      </c>
      <c r="C153" s="829"/>
      <c r="D153" s="829"/>
      <c r="E153" s="295"/>
      <c r="F153" s="350"/>
      <c r="G153" s="351"/>
      <c r="H153" s="209" t="str">
        <f>IF(F153="","",F153*G153)</f>
        <v/>
      </c>
      <c r="I153" s="343"/>
      <c r="J153" s="343"/>
      <c r="K153" s="343"/>
    </row>
    <row r="154" spans="1:25" s="214" customFormat="1" ht="13.5" customHeight="1" x14ac:dyDescent="0.2">
      <c r="A154" s="337"/>
      <c r="B154" s="338" t="s">
        <v>468</v>
      </c>
      <c r="C154" s="339" t="s">
        <v>492</v>
      </c>
      <c r="D154" s="340"/>
      <c r="E154" s="341"/>
      <c r="F154" s="342"/>
      <c r="G154" s="336"/>
      <c r="H154" s="209" t="str">
        <f>IF(F154="","",F154*G154)</f>
        <v/>
      </c>
      <c r="I154" s="343"/>
      <c r="J154" s="343"/>
      <c r="K154" s="343"/>
    </row>
    <row r="155" spans="1:25" s="214" customFormat="1" ht="13.5" customHeight="1" x14ac:dyDescent="0.2">
      <c r="A155" s="337"/>
      <c r="B155" s="338" t="s">
        <v>408</v>
      </c>
      <c r="C155" s="339" t="s">
        <v>493</v>
      </c>
      <c r="D155" s="340"/>
      <c r="E155" s="341"/>
      <c r="F155" s="342"/>
      <c r="G155" s="336"/>
      <c r="H155" s="209" t="str">
        <f>IF(F155="","",F155*G155)</f>
        <v/>
      </c>
      <c r="I155" s="343"/>
      <c r="J155" s="343"/>
      <c r="K155" s="343"/>
    </row>
    <row r="156" spans="1:25" s="214" customFormat="1" ht="13.5" customHeight="1" x14ac:dyDescent="0.2">
      <c r="A156" s="337"/>
      <c r="B156" s="345" t="s">
        <v>494</v>
      </c>
      <c r="C156" s="338" t="s">
        <v>495</v>
      </c>
      <c r="D156" s="340"/>
      <c r="E156" s="251" t="s">
        <v>410</v>
      </c>
      <c r="F156" s="251">
        <v>1</v>
      </c>
      <c r="G156" s="209"/>
      <c r="H156" s="209"/>
      <c r="I156" s="343"/>
      <c r="J156" s="343"/>
      <c r="K156" s="343"/>
    </row>
    <row r="157" spans="1:25" s="214" customFormat="1" ht="13.5" customHeight="1" x14ac:dyDescent="0.2">
      <c r="A157" s="352"/>
      <c r="B157" s="339"/>
      <c r="C157" s="353"/>
      <c r="D157" s="340"/>
      <c r="E157" s="251"/>
      <c r="F157" s="251"/>
      <c r="G157" s="209"/>
      <c r="H157" s="209"/>
    </row>
    <row r="158" spans="1:25" s="214" customFormat="1" ht="28.5" customHeight="1" x14ac:dyDescent="0.25">
      <c r="A158" s="200">
        <f>1+MAX(A$17:A157)</f>
        <v>31</v>
      </c>
      <c r="B158" s="829" t="s">
        <v>496</v>
      </c>
      <c r="C158" s="829"/>
      <c r="D158" s="829"/>
      <c r="E158" s="354"/>
      <c r="F158" s="355"/>
      <c r="G158" s="356"/>
      <c r="H158" s="209"/>
      <c r="I158" s="343"/>
      <c r="J158" s="348"/>
      <c r="K158" s="343"/>
      <c r="L158" s="343"/>
      <c r="M158" s="343"/>
      <c r="N158" s="343"/>
      <c r="O158" s="343"/>
      <c r="P158" s="343"/>
      <c r="Q158" s="343"/>
      <c r="R158" s="343"/>
      <c r="S158" s="343"/>
      <c r="T158" s="343"/>
      <c r="U158" s="343"/>
      <c r="V158" s="343"/>
      <c r="W158" s="343"/>
      <c r="X158" s="343"/>
      <c r="Y158" s="343"/>
    </row>
    <row r="159" spans="1:25" s="214" customFormat="1" ht="13.5" customHeight="1" x14ac:dyDescent="0.2">
      <c r="A159" s="352"/>
      <c r="B159" s="353" t="s">
        <v>468</v>
      </c>
      <c r="C159" s="339" t="s">
        <v>469</v>
      </c>
      <c r="D159" s="340"/>
      <c r="E159" s="341"/>
      <c r="F159" s="342"/>
      <c r="G159" s="336"/>
      <c r="H159" s="209"/>
      <c r="I159" s="343"/>
      <c r="J159" s="348"/>
      <c r="K159" s="343"/>
      <c r="L159" s="343"/>
      <c r="M159" s="343"/>
      <c r="N159" s="343"/>
      <c r="O159" s="343"/>
      <c r="P159" s="343"/>
      <c r="Q159" s="343"/>
      <c r="R159" s="343"/>
      <c r="S159" s="343"/>
      <c r="T159" s="343"/>
      <c r="U159" s="343"/>
      <c r="V159" s="343"/>
      <c r="W159" s="343"/>
      <c r="X159" s="343"/>
      <c r="Y159" s="343"/>
    </row>
    <row r="160" spans="1:25" s="214" customFormat="1" ht="13.5" customHeight="1" x14ac:dyDescent="0.2">
      <c r="A160" s="352"/>
      <c r="B160" s="353" t="s">
        <v>408</v>
      </c>
      <c r="C160" s="339" t="s">
        <v>497</v>
      </c>
      <c r="D160" s="340"/>
      <c r="E160" s="341"/>
      <c r="F160" s="342"/>
      <c r="G160" s="336"/>
      <c r="H160" s="209"/>
      <c r="I160" s="343"/>
      <c r="J160" s="348"/>
      <c r="K160" s="343"/>
      <c r="L160" s="343"/>
      <c r="M160" s="343"/>
      <c r="N160" s="343"/>
      <c r="O160" s="343"/>
      <c r="P160" s="343"/>
      <c r="Q160" s="343"/>
      <c r="R160" s="343"/>
      <c r="S160" s="343"/>
      <c r="T160" s="343"/>
      <c r="U160" s="343"/>
      <c r="V160" s="343"/>
      <c r="W160" s="343"/>
      <c r="X160" s="343"/>
      <c r="Y160" s="343"/>
    </row>
    <row r="161" spans="1:25" s="214" customFormat="1" ht="13.5" customHeight="1" x14ac:dyDescent="0.2">
      <c r="A161" s="352"/>
      <c r="B161" s="345" t="s">
        <v>498</v>
      </c>
      <c r="C161" s="345"/>
      <c r="D161" s="353"/>
      <c r="E161" s="251" t="s">
        <v>410</v>
      </c>
      <c r="F161" s="251">
        <v>3</v>
      </c>
      <c r="G161" s="209"/>
      <c r="H161" s="209"/>
      <c r="I161" s="343"/>
      <c r="J161" s="348"/>
      <c r="K161" s="343"/>
      <c r="L161" s="343"/>
      <c r="M161" s="343"/>
      <c r="N161" s="343"/>
      <c r="O161" s="343"/>
      <c r="P161" s="343"/>
      <c r="Q161" s="343"/>
      <c r="R161" s="343"/>
      <c r="S161" s="343"/>
      <c r="T161" s="343"/>
      <c r="U161" s="343"/>
      <c r="V161" s="343"/>
      <c r="W161" s="343"/>
      <c r="X161" s="343"/>
      <c r="Y161" s="343"/>
    </row>
    <row r="162" spans="1:25" s="214" customFormat="1" ht="13.5" customHeight="1" x14ac:dyDescent="0.2">
      <c r="A162" s="352"/>
      <c r="B162" s="345"/>
      <c r="C162" s="353"/>
      <c r="D162" s="353"/>
      <c r="E162" s="340"/>
      <c r="F162" s="340"/>
      <c r="G162" s="357"/>
      <c r="H162" s="357"/>
      <c r="I162" s="343"/>
      <c r="J162" s="348"/>
      <c r="K162" s="343"/>
      <c r="L162" s="343"/>
      <c r="M162" s="343"/>
      <c r="N162" s="343"/>
      <c r="O162" s="343"/>
      <c r="P162" s="343"/>
      <c r="Q162" s="343"/>
      <c r="R162" s="343"/>
      <c r="S162" s="343"/>
      <c r="T162" s="343"/>
      <c r="U162" s="343"/>
      <c r="V162" s="343"/>
      <c r="W162" s="343"/>
      <c r="X162" s="343"/>
      <c r="Y162" s="343"/>
    </row>
    <row r="163" spans="1:25" s="214" customFormat="1" ht="25.5" customHeight="1" x14ac:dyDescent="0.2">
      <c r="A163" s="200">
        <f>1+MAX(A$17:A162)</f>
        <v>32</v>
      </c>
      <c r="B163" s="829" t="s">
        <v>499</v>
      </c>
      <c r="C163" s="829"/>
      <c r="D163" s="829"/>
      <c r="E163" s="251"/>
      <c r="F163" s="300"/>
      <c r="G163" s="209"/>
      <c r="H163" s="209"/>
    </row>
    <row r="164" spans="1:25" s="214" customFormat="1" ht="13.5" customHeight="1" x14ac:dyDescent="0.2">
      <c r="A164" s="251"/>
      <c r="B164" s="349" t="s">
        <v>500</v>
      </c>
      <c r="C164" s="271"/>
      <c r="D164" s="271"/>
      <c r="E164" s="251" t="s">
        <v>398</v>
      </c>
      <c r="F164" s="284">
        <v>4</v>
      </c>
      <c r="G164" s="209"/>
      <c r="H164" s="209"/>
    </row>
    <row r="165" spans="1:25" s="214" customFormat="1" ht="13.5" customHeight="1" x14ac:dyDescent="0.2">
      <c r="A165" s="251"/>
      <c r="B165" s="349" t="s">
        <v>501</v>
      </c>
      <c r="C165" s="271"/>
      <c r="D165" s="271"/>
      <c r="E165" s="251" t="s">
        <v>398</v>
      </c>
      <c r="F165" s="284">
        <v>7</v>
      </c>
      <c r="G165" s="209"/>
      <c r="H165" s="209"/>
    </row>
    <row r="166" spans="1:25" s="214" customFormat="1" ht="13.5" customHeight="1" x14ac:dyDescent="0.2">
      <c r="A166" s="251"/>
      <c r="B166" s="349"/>
      <c r="C166" s="271"/>
      <c r="D166" s="271"/>
      <c r="E166" s="251"/>
      <c r="F166" s="284"/>
      <c r="G166" s="209"/>
      <c r="H166" s="209"/>
    </row>
    <row r="167" spans="1:25" s="214" customFormat="1" ht="39.6" customHeight="1" x14ac:dyDescent="0.2">
      <c r="A167" s="200">
        <f>1+MAX(A$17:A166)</f>
        <v>33</v>
      </c>
      <c r="B167" s="829" t="s">
        <v>502</v>
      </c>
      <c r="C167" s="829"/>
      <c r="D167" s="829"/>
      <c r="E167" s="251"/>
      <c r="F167" s="300"/>
      <c r="G167" s="209"/>
      <c r="H167" s="209"/>
    </row>
    <row r="168" spans="1:25" s="214" customFormat="1" ht="13.5" customHeight="1" x14ac:dyDescent="0.2">
      <c r="A168" s="251"/>
      <c r="B168" s="349" t="s">
        <v>503</v>
      </c>
      <c r="C168" s="271"/>
      <c r="D168" s="271"/>
      <c r="E168" s="251" t="s">
        <v>453</v>
      </c>
      <c r="F168" s="284">
        <v>1</v>
      </c>
      <c r="G168" s="209"/>
      <c r="H168" s="209"/>
    </row>
    <row r="169" spans="1:25" s="214" customFormat="1" ht="13.5" customHeight="1" x14ac:dyDescent="0.2">
      <c r="A169" s="251"/>
      <c r="B169" s="349"/>
      <c r="C169" s="271"/>
      <c r="D169" s="271"/>
      <c r="E169" s="251"/>
      <c r="F169" s="284"/>
      <c r="G169" s="209"/>
      <c r="H169" s="209"/>
    </row>
    <row r="170" spans="1:25" s="214" customFormat="1" ht="39" customHeight="1" x14ac:dyDescent="0.2">
      <c r="A170" s="200">
        <f>1+MAX(A$17:A169)</f>
        <v>34</v>
      </c>
      <c r="B170" s="829" t="s">
        <v>504</v>
      </c>
      <c r="C170" s="829"/>
      <c r="D170" s="829"/>
      <c r="E170" s="251"/>
      <c r="F170" s="300"/>
      <c r="G170" s="209"/>
      <c r="H170" s="209"/>
    </row>
    <row r="171" spans="1:25" s="214" customFormat="1" ht="13.5" customHeight="1" x14ac:dyDescent="0.2">
      <c r="A171" s="358"/>
      <c r="B171" s="359" t="s">
        <v>468</v>
      </c>
      <c r="C171" s="339" t="s">
        <v>469</v>
      </c>
      <c r="D171" s="340"/>
      <c r="E171" s="341"/>
      <c r="F171" s="342"/>
      <c r="G171" s="336"/>
      <c r="H171" s="209"/>
    </row>
    <row r="172" spans="1:25" s="214" customFormat="1" ht="13.5" customHeight="1" x14ac:dyDescent="0.2">
      <c r="A172" s="358"/>
      <c r="B172" s="359" t="s">
        <v>408</v>
      </c>
      <c r="C172" s="339" t="s">
        <v>505</v>
      </c>
      <c r="D172" s="340"/>
      <c r="E172" s="251" t="s">
        <v>398</v>
      </c>
      <c r="F172" s="284">
        <v>2</v>
      </c>
      <c r="G172" s="209"/>
      <c r="H172" s="209"/>
    </row>
    <row r="173" spans="1:25" s="214" customFormat="1" ht="13.5" customHeight="1" x14ac:dyDescent="0.2">
      <c r="A173" s="358"/>
      <c r="B173" s="359" t="s">
        <v>408</v>
      </c>
      <c r="C173" s="339" t="s">
        <v>506</v>
      </c>
      <c r="D173" s="340"/>
      <c r="E173" s="251" t="s">
        <v>398</v>
      </c>
      <c r="F173" s="284">
        <v>2</v>
      </c>
      <c r="G173" s="209"/>
      <c r="H173" s="209"/>
    </row>
    <row r="174" spans="1:25" s="214" customFormat="1" ht="13.5" customHeight="1" x14ac:dyDescent="0.2">
      <c r="A174" s="337"/>
      <c r="B174" s="338"/>
      <c r="C174" s="339"/>
      <c r="D174" s="340"/>
      <c r="E174" s="251"/>
      <c r="F174" s="284"/>
      <c r="G174" s="209"/>
      <c r="H174" s="209"/>
      <c r="I174" s="343"/>
      <c r="J174" s="343"/>
      <c r="K174" s="343"/>
    </row>
    <row r="175" spans="1:25" s="214" customFormat="1" ht="51" customHeight="1" x14ac:dyDescent="0.2">
      <c r="A175" s="200">
        <f>1+MAX(A$17:A174)</f>
        <v>35</v>
      </c>
      <c r="B175" s="829" t="s">
        <v>507</v>
      </c>
      <c r="C175" s="829"/>
      <c r="D175" s="829"/>
      <c r="E175" s="251" t="s">
        <v>453</v>
      </c>
      <c r="F175" s="360">
        <v>1</v>
      </c>
      <c r="G175" s="209"/>
      <c r="H175" s="209"/>
    </row>
    <row r="176" spans="1:25" s="214" customFormat="1" ht="13.5" customHeight="1" x14ac:dyDescent="0.2">
      <c r="A176" s="314"/>
      <c r="B176" s="294"/>
      <c r="C176" s="294"/>
      <c r="D176" s="294"/>
      <c r="E176" s="251"/>
      <c r="F176" s="360"/>
      <c r="G176" s="209"/>
      <c r="H176" s="209"/>
    </row>
    <row r="177" spans="1:8" s="214" customFormat="1" ht="51.6" customHeight="1" x14ac:dyDescent="0.2">
      <c r="A177" s="200">
        <f>1+MAX(A$17:A176)</f>
        <v>36</v>
      </c>
      <c r="B177" s="829" t="s">
        <v>508</v>
      </c>
      <c r="C177" s="829"/>
      <c r="D177" s="829"/>
      <c r="E177" s="251" t="s">
        <v>453</v>
      </c>
      <c r="F177" s="360">
        <v>1</v>
      </c>
      <c r="G177" s="209"/>
      <c r="H177" s="209"/>
    </row>
    <row r="178" spans="1:8" s="193" customFormat="1" ht="12.95" customHeight="1" x14ac:dyDescent="0.2">
      <c r="A178" s="361"/>
      <c r="B178" s="362"/>
      <c r="C178" s="362"/>
      <c r="D178" s="362"/>
      <c r="E178" s="363"/>
      <c r="F178" s="363"/>
      <c r="G178" s="351"/>
      <c r="H178" s="351"/>
    </row>
    <row r="179" spans="1:8" s="193" customFormat="1" ht="12.95" customHeight="1" x14ac:dyDescent="0.2">
      <c r="A179" s="200">
        <f>1+MAX(A$17:A178)</f>
        <v>37</v>
      </c>
      <c r="B179" s="362" t="s">
        <v>509</v>
      </c>
      <c r="C179" s="362"/>
      <c r="D179" s="362"/>
      <c r="E179" s="363"/>
      <c r="F179" s="363"/>
      <c r="G179" s="351"/>
      <c r="H179" s="351"/>
    </row>
    <row r="180" spans="1:8" s="193" customFormat="1" ht="12.95" customHeight="1" x14ac:dyDescent="0.2">
      <c r="A180" s="361"/>
      <c r="B180" s="362" t="s">
        <v>510</v>
      </c>
      <c r="C180" s="362"/>
      <c r="D180" s="362"/>
      <c r="E180" s="363"/>
      <c r="F180" s="363"/>
      <c r="G180" s="351"/>
      <c r="H180" s="351"/>
    </row>
    <row r="181" spans="1:8" s="193" customFormat="1" ht="12.95" customHeight="1" x14ac:dyDescent="0.2">
      <c r="A181" s="361"/>
      <c r="B181" s="362" t="s">
        <v>511</v>
      </c>
      <c r="C181" s="362"/>
      <c r="D181" s="362"/>
      <c r="E181" s="363"/>
      <c r="F181" s="363"/>
      <c r="G181" s="351"/>
      <c r="H181" s="351"/>
    </row>
    <row r="182" spans="1:8" s="193" customFormat="1" ht="12.95" customHeight="1" x14ac:dyDescent="0.2">
      <c r="A182" s="361"/>
      <c r="B182" s="362" t="s">
        <v>512</v>
      </c>
      <c r="C182" s="362"/>
      <c r="D182" s="362"/>
      <c r="E182" s="363"/>
      <c r="F182" s="363"/>
      <c r="G182" s="351"/>
      <c r="H182" s="351"/>
    </row>
    <row r="183" spans="1:8" s="193" customFormat="1" ht="12.95" customHeight="1" x14ac:dyDescent="0.2">
      <c r="A183" s="361"/>
      <c r="B183" s="362" t="s">
        <v>513</v>
      </c>
      <c r="C183" s="362"/>
      <c r="D183" s="362"/>
      <c r="E183" s="286" t="s">
        <v>453</v>
      </c>
      <c r="F183" s="262">
        <v>1</v>
      </c>
      <c r="G183" s="263"/>
      <c r="H183" s="364"/>
    </row>
    <row r="184" spans="1:8" s="368" customFormat="1" ht="11.25" customHeight="1" x14ac:dyDescent="0.2">
      <c r="A184" s="365"/>
      <c r="B184" s="366"/>
      <c r="C184" s="366"/>
      <c r="D184" s="366"/>
      <c r="E184" s="365"/>
      <c r="F184" s="365"/>
      <c r="G184" s="367"/>
      <c r="H184" s="367"/>
    </row>
    <row r="185" spans="1:8" s="372" customFormat="1" ht="13.5" customHeight="1" x14ac:dyDescent="0.2">
      <c r="A185" s="369" t="str">
        <f>A126</f>
        <v>D3.</v>
      </c>
      <c r="B185" s="370" t="str">
        <f>B126</f>
        <v>INSTALACIJA VENTILACIJE SANITARIJA</v>
      </c>
      <c r="C185" s="369"/>
      <c r="D185" s="369"/>
      <c r="E185" s="369"/>
      <c r="F185" s="369"/>
      <c r="G185" s="371" t="s">
        <v>390</v>
      </c>
      <c r="H185" s="371"/>
    </row>
    <row r="186" spans="1:8" s="218" customFormat="1" ht="12.75" x14ac:dyDescent="0.2">
      <c r="A186" s="215"/>
      <c r="B186" s="216"/>
      <c r="C186" s="215"/>
      <c r="D186" s="215"/>
      <c r="E186" s="215"/>
      <c r="F186" s="215"/>
      <c r="G186" s="217"/>
      <c r="H186" s="217"/>
    </row>
    <row r="187" spans="1:8" s="225" customFormat="1" ht="15.75" x14ac:dyDescent="0.25">
      <c r="A187" s="219" t="s">
        <v>514</v>
      </c>
      <c r="B187" s="220" t="s">
        <v>515</v>
      </c>
      <c r="C187" s="221"/>
      <c r="D187" s="221"/>
      <c r="E187" s="222"/>
      <c r="F187" s="222"/>
      <c r="G187" s="223"/>
      <c r="H187" s="224"/>
    </row>
    <row r="188" spans="1:8" s="225" customFormat="1" ht="15" customHeight="1" x14ac:dyDescent="0.25">
      <c r="A188" s="287"/>
      <c r="B188" s="288"/>
      <c r="C188" s="288"/>
      <c r="D188" s="289"/>
      <c r="E188" s="290"/>
      <c r="F188" s="287"/>
      <c r="G188" s="291"/>
      <c r="H188" s="291"/>
    </row>
    <row r="189" spans="1:8" s="316" customFormat="1" ht="37.35" customHeight="1" x14ac:dyDescent="0.2">
      <c r="A189" s="200">
        <f>1+MAX(A$17:A188)</f>
        <v>38</v>
      </c>
      <c r="B189" s="829" t="s">
        <v>516</v>
      </c>
      <c r="C189" s="829"/>
      <c r="D189" s="829"/>
      <c r="E189" s="373"/>
      <c r="F189" s="373"/>
      <c r="G189" s="315"/>
      <c r="H189" s="209"/>
    </row>
    <row r="190" spans="1:8" s="316" customFormat="1" ht="18" customHeight="1" x14ac:dyDescent="0.2">
      <c r="A190" s="374"/>
      <c r="B190" s="294"/>
      <c r="C190" s="294"/>
      <c r="D190" s="294"/>
      <c r="E190" s="373"/>
      <c r="F190" s="373"/>
      <c r="G190" s="315"/>
      <c r="H190" s="209"/>
    </row>
    <row r="191" spans="1:8" s="316" customFormat="1" ht="13.5" x14ac:dyDescent="0.25">
      <c r="A191" s="374"/>
      <c r="B191" s="375" t="s">
        <v>517</v>
      </c>
      <c r="C191" s="376"/>
      <c r="D191" s="830" t="s">
        <v>518</v>
      </c>
      <c r="E191" s="830"/>
      <c r="F191" s="373"/>
      <c r="G191" s="377"/>
      <c r="H191" s="209"/>
    </row>
    <row r="192" spans="1:8" s="316" customFormat="1" ht="13.5" customHeight="1" x14ac:dyDescent="0.2">
      <c r="A192" s="374"/>
      <c r="B192" s="375" t="s">
        <v>519</v>
      </c>
      <c r="C192" s="376"/>
      <c r="D192" s="830">
        <v>5</v>
      </c>
      <c r="E192" s="830"/>
      <c r="F192" s="373"/>
      <c r="G192" s="315"/>
      <c r="H192" s="209"/>
    </row>
    <row r="193" spans="1:8" s="316" customFormat="1" ht="13.5" customHeight="1" x14ac:dyDescent="0.2">
      <c r="A193" s="374"/>
      <c r="B193" s="375" t="s">
        <v>520</v>
      </c>
      <c r="C193" s="376"/>
      <c r="D193" s="378" t="s">
        <v>521</v>
      </c>
      <c r="E193" s="379" t="s">
        <v>522</v>
      </c>
      <c r="F193" s="373"/>
      <c r="G193" s="315"/>
      <c r="H193" s="209"/>
    </row>
    <row r="194" spans="1:8" s="316" customFormat="1" ht="13.5" customHeight="1" x14ac:dyDescent="0.25">
      <c r="A194" s="374"/>
      <c r="B194" s="375" t="s">
        <v>523</v>
      </c>
      <c r="C194" s="380"/>
      <c r="D194" s="378" t="s">
        <v>524</v>
      </c>
      <c r="E194" s="379" t="s">
        <v>525</v>
      </c>
      <c r="F194" s="373"/>
      <c r="G194" s="315"/>
      <c r="H194" s="209"/>
    </row>
    <row r="195" spans="1:8" s="316" customFormat="1" ht="13.5" customHeight="1" x14ac:dyDescent="0.25">
      <c r="A195" s="374"/>
      <c r="B195" s="375" t="s">
        <v>526</v>
      </c>
      <c r="C195" s="380"/>
      <c r="D195" s="378" t="s">
        <v>527</v>
      </c>
      <c r="E195" s="379" t="s">
        <v>525</v>
      </c>
      <c r="F195" s="373"/>
      <c r="G195" s="315"/>
      <c r="H195" s="209"/>
    </row>
    <row r="196" spans="1:8" s="316" customFormat="1" ht="13.5" customHeight="1" x14ac:dyDescent="0.25">
      <c r="A196" s="373"/>
      <c r="B196" s="375" t="s">
        <v>528</v>
      </c>
      <c r="C196" s="380"/>
      <c r="D196" s="378" t="s">
        <v>529</v>
      </c>
      <c r="E196" s="379" t="s">
        <v>530</v>
      </c>
      <c r="F196" s="373"/>
      <c r="G196" s="381"/>
      <c r="H196" s="381"/>
    </row>
    <row r="197" spans="1:8" s="316" customFormat="1" ht="26.25" customHeight="1" x14ac:dyDescent="0.2">
      <c r="A197" s="373"/>
      <c r="B197" s="375" t="s">
        <v>531</v>
      </c>
      <c r="C197" s="376"/>
      <c r="D197" s="382" t="s">
        <v>532</v>
      </c>
      <c r="E197" s="379" t="s">
        <v>530</v>
      </c>
      <c r="F197" s="373"/>
      <c r="G197" s="381"/>
      <c r="H197" s="381"/>
    </row>
    <row r="198" spans="1:8" s="316" customFormat="1" ht="13.5" customHeight="1" x14ac:dyDescent="0.2">
      <c r="A198" s="373"/>
      <c r="B198" s="375" t="s">
        <v>533</v>
      </c>
      <c r="C198" s="383"/>
      <c r="D198" s="378" t="s">
        <v>534</v>
      </c>
      <c r="E198" s="384"/>
      <c r="F198" s="373"/>
      <c r="G198" s="381"/>
      <c r="H198" s="381"/>
    </row>
    <row r="199" spans="1:8" s="316" customFormat="1" ht="13.5" customHeight="1" x14ac:dyDescent="0.2">
      <c r="A199" s="373"/>
      <c r="B199" s="375" t="s">
        <v>535</v>
      </c>
      <c r="C199" s="383"/>
      <c r="D199" s="378" t="s">
        <v>536</v>
      </c>
      <c r="E199" s="384" t="s">
        <v>537</v>
      </c>
      <c r="F199" s="373"/>
      <c r="G199" s="381"/>
      <c r="H199" s="381"/>
    </row>
    <row r="200" spans="1:8" s="316" customFormat="1" ht="13.5" customHeight="1" x14ac:dyDescent="0.2">
      <c r="A200" s="373"/>
      <c r="B200" s="375" t="s">
        <v>538</v>
      </c>
      <c r="C200" s="383"/>
      <c r="D200" s="378" t="s">
        <v>539</v>
      </c>
      <c r="E200" s="384" t="s">
        <v>537</v>
      </c>
      <c r="F200" s="373"/>
      <c r="G200" s="381"/>
      <c r="H200" s="381"/>
    </row>
    <row r="201" spans="1:8" s="316" customFormat="1" ht="13.5" customHeight="1" x14ac:dyDescent="0.2">
      <c r="A201" s="373"/>
      <c r="B201" s="385"/>
      <c r="C201" s="385"/>
      <c r="D201" s="386"/>
      <c r="E201" s="387"/>
      <c r="F201" s="388"/>
      <c r="G201" s="389"/>
      <c r="H201" s="390"/>
    </row>
    <row r="202" spans="1:8" s="316" customFormat="1" ht="13.5" customHeight="1" x14ac:dyDescent="0.2">
      <c r="A202" s="373"/>
      <c r="B202" s="385"/>
      <c r="C202" s="385"/>
      <c r="D202" s="385"/>
      <c r="E202" s="391" t="s">
        <v>453</v>
      </c>
      <c r="F202" s="391">
        <v>2</v>
      </c>
      <c r="G202" s="392"/>
      <c r="H202" s="364"/>
    </row>
    <row r="203" spans="1:8" s="316" customFormat="1" ht="13.5" customHeight="1" x14ac:dyDescent="0.2">
      <c r="A203" s="373"/>
      <c r="B203" s="385"/>
      <c r="C203" s="385"/>
      <c r="D203" s="385"/>
      <c r="E203" s="391"/>
      <c r="F203" s="391"/>
      <c r="G203" s="392"/>
      <c r="H203" s="364"/>
    </row>
    <row r="204" spans="1:8" s="316" customFormat="1" ht="37.35" customHeight="1" x14ac:dyDescent="0.2">
      <c r="A204" s="200">
        <f>1+MAX(A$17:A203)</f>
        <v>39</v>
      </c>
      <c r="B204" s="829" t="s">
        <v>540</v>
      </c>
      <c r="C204" s="829"/>
      <c r="D204" s="829"/>
      <c r="E204" s="202"/>
      <c r="F204" s="202"/>
      <c r="G204" s="315"/>
      <c r="H204" s="209"/>
    </row>
    <row r="205" spans="1:8" s="316" customFormat="1" ht="15.4" customHeight="1" x14ac:dyDescent="0.2">
      <c r="A205" s="268"/>
      <c r="B205" s="294"/>
      <c r="C205" s="294"/>
      <c r="D205" s="294"/>
      <c r="E205" s="202"/>
      <c r="F205" s="202"/>
      <c r="G205" s="315"/>
      <c r="H205" s="209"/>
    </row>
    <row r="206" spans="1:8" s="316" customFormat="1" ht="12.75" x14ac:dyDescent="0.2">
      <c r="A206" s="268"/>
      <c r="B206" s="375" t="s">
        <v>517</v>
      </c>
      <c r="C206" s="376"/>
      <c r="D206" s="830" t="s">
        <v>541</v>
      </c>
      <c r="E206" s="830"/>
      <c r="F206" s="202"/>
      <c r="G206" s="315"/>
      <c r="H206" s="209"/>
    </row>
    <row r="207" spans="1:8" s="316" customFormat="1" ht="13.5" customHeight="1" x14ac:dyDescent="0.2">
      <c r="A207" s="268"/>
      <c r="B207" s="375" t="s">
        <v>520</v>
      </c>
      <c r="C207" s="376"/>
      <c r="D207" s="378" t="s">
        <v>521</v>
      </c>
      <c r="E207" s="379" t="s">
        <v>522</v>
      </c>
      <c r="F207" s="202"/>
      <c r="G207" s="315"/>
      <c r="H207" s="209"/>
    </row>
    <row r="208" spans="1:8" s="316" customFormat="1" ht="13.5" customHeight="1" x14ac:dyDescent="0.25">
      <c r="A208" s="268"/>
      <c r="B208" s="375" t="s">
        <v>523</v>
      </c>
      <c r="C208" s="380"/>
      <c r="D208" s="378" t="s">
        <v>542</v>
      </c>
      <c r="E208" s="379" t="s">
        <v>525</v>
      </c>
      <c r="F208" s="202"/>
      <c r="G208" s="315"/>
      <c r="H208" s="209"/>
    </row>
    <row r="209" spans="1:8" s="316" customFormat="1" ht="13.5" customHeight="1" x14ac:dyDescent="0.25">
      <c r="A209" s="268"/>
      <c r="B209" s="375" t="s">
        <v>526</v>
      </c>
      <c r="C209" s="380"/>
      <c r="D209" s="378" t="s">
        <v>543</v>
      </c>
      <c r="E209" s="379" t="s">
        <v>525</v>
      </c>
      <c r="F209" s="202"/>
      <c r="G209" s="315"/>
      <c r="H209" s="209"/>
    </row>
    <row r="210" spans="1:8" s="316" customFormat="1" ht="13.5" customHeight="1" x14ac:dyDescent="0.2">
      <c r="A210" s="205"/>
      <c r="B210" s="375" t="s">
        <v>528</v>
      </c>
      <c r="C210" s="376"/>
      <c r="D210" s="378">
        <v>6.35</v>
      </c>
      <c r="E210" s="379" t="s">
        <v>530</v>
      </c>
      <c r="F210" s="202"/>
      <c r="G210" s="203"/>
      <c r="H210" s="203"/>
    </row>
    <row r="211" spans="1:8" s="316" customFormat="1" ht="13.5" customHeight="1" x14ac:dyDescent="0.2">
      <c r="A211" s="205"/>
      <c r="B211" s="375" t="s">
        <v>531</v>
      </c>
      <c r="C211" s="376"/>
      <c r="D211" s="378">
        <v>9.52</v>
      </c>
      <c r="E211" s="379" t="s">
        <v>530</v>
      </c>
      <c r="F211" s="202"/>
      <c r="G211" s="203"/>
      <c r="H211" s="203"/>
    </row>
    <row r="212" spans="1:8" s="316" customFormat="1" ht="13.5" customHeight="1" x14ac:dyDescent="0.2">
      <c r="A212" s="205"/>
      <c r="B212" s="375" t="s">
        <v>533</v>
      </c>
      <c r="C212" s="393"/>
      <c r="D212" s="378" t="s">
        <v>534</v>
      </c>
      <c r="E212" s="394"/>
      <c r="F212" s="202"/>
      <c r="G212" s="203"/>
      <c r="H212" s="203"/>
    </row>
    <row r="213" spans="1:8" s="316" customFormat="1" ht="13.5" customHeight="1" x14ac:dyDescent="0.2">
      <c r="A213" s="205"/>
      <c r="B213" s="205"/>
      <c r="C213" s="205"/>
      <c r="D213" s="386"/>
      <c r="E213" s="387"/>
      <c r="F213" s="395"/>
      <c r="G213" s="389"/>
      <c r="H213" s="390"/>
    </row>
    <row r="214" spans="1:8" s="316" customFormat="1" ht="13.5" customHeight="1" x14ac:dyDescent="0.2">
      <c r="A214" s="205"/>
      <c r="B214" s="205"/>
      <c r="C214" s="205"/>
      <c r="D214" s="205"/>
      <c r="E214" s="396" t="s">
        <v>453</v>
      </c>
      <c r="F214" s="396">
        <v>8</v>
      </c>
      <c r="G214" s="392"/>
      <c r="H214" s="364"/>
    </row>
    <row r="215" spans="1:8" s="316" customFormat="1" ht="13.5" customHeight="1" x14ac:dyDescent="0.2">
      <c r="A215" s="205"/>
      <c r="B215" s="205"/>
      <c r="C215" s="205"/>
      <c r="D215" s="205"/>
      <c r="E215" s="396"/>
      <c r="F215" s="396"/>
      <c r="G215" s="392"/>
      <c r="H215" s="364"/>
    </row>
    <row r="216" spans="1:8" s="252" customFormat="1" ht="25.5" customHeight="1" x14ac:dyDescent="0.2">
      <c r="A216" s="200">
        <f>1+MAX(A$17:A215)</f>
        <v>40</v>
      </c>
      <c r="B216" s="829" t="s">
        <v>544</v>
      </c>
      <c r="C216" s="829"/>
      <c r="D216" s="829"/>
      <c r="E216" s="251" t="s">
        <v>545</v>
      </c>
      <c r="F216" s="251">
        <v>2</v>
      </c>
      <c r="G216" s="209"/>
      <c r="H216" s="209"/>
    </row>
    <row r="217" spans="1:8" s="252" customFormat="1" ht="13.5" customHeight="1" x14ac:dyDescent="0.2">
      <c r="A217" s="268"/>
      <c r="B217" s="269"/>
      <c r="C217" s="269"/>
      <c r="D217" s="269"/>
      <c r="E217" s="251"/>
      <c r="F217" s="251"/>
      <c r="G217" s="209"/>
      <c r="H217" s="209"/>
    </row>
    <row r="218" spans="1:8" s="316" customFormat="1" ht="37.5" customHeight="1" x14ac:dyDescent="0.2">
      <c r="A218" s="200">
        <f>1+MAX(A$17:A217)</f>
        <v>41</v>
      </c>
      <c r="B218" s="829" t="s">
        <v>546</v>
      </c>
      <c r="C218" s="829"/>
      <c r="D218" s="829"/>
      <c r="E218" s="202"/>
      <c r="F218" s="202"/>
      <c r="G218" s="315"/>
      <c r="H218" s="209"/>
    </row>
    <row r="219" spans="1:8" s="400" customFormat="1" ht="13.5" customHeight="1" x14ac:dyDescent="0.2">
      <c r="A219" s="268"/>
      <c r="B219" s="397"/>
      <c r="C219" s="397" t="s">
        <v>547</v>
      </c>
      <c r="D219" s="398"/>
      <c r="E219" s="202" t="s">
        <v>447</v>
      </c>
      <c r="F219" s="206">
        <v>30</v>
      </c>
      <c r="G219" s="399"/>
      <c r="H219" s="209"/>
    </row>
    <row r="220" spans="1:8" s="400" customFormat="1" ht="13.5" customHeight="1" x14ac:dyDescent="0.2">
      <c r="A220" s="268"/>
      <c r="B220" s="397"/>
      <c r="C220" s="397" t="s">
        <v>548</v>
      </c>
      <c r="D220" s="398"/>
      <c r="E220" s="202" t="s">
        <v>447</v>
      </c>
      <c r="F220" s="206">
        <v>30</v>
      </c>
      <c r="G220" s="399"/>
      <c r="H220" s="209"/>
    </row>
    <row r="221" spans="1:8" s="400" customFormat="1" ht="14.25" customHeight="1" x14ac:dyDescent="0.2">
      <c r="A221" s="205"/>
      <c r="B221" s="397"/>
      <c r="C221" s="397"/>
      <c r="D221" s="398"/>
      <c r="E221" s="202"/>
      <c r="F221" s="202"/>
      <c r="G221" s="399"/>
      <c r="H221" s="399"/>
    </row>
    <row r="222" spans="1:8" s="400" customFormat="1" ht="27" customHeight="1" x14ac:dyDescent="0.2">
      <c r="A222" s="200">
        <f>1+MAX(A$17:A221)</f>
        <v>42</v>
      </c>
      <c r="B222" s="829" t="s">
        <v>549</v>
      </c>
      <c r="C222" s="829"/>
      <c r="D222" s="829"/>
      <c r="E222" s="202"/>
      <c r="F222" s="202"/>
      <c r="G222" s="315"/>
      <c r="H222" s="209"/>
    </row>
    <row r="223" spans="1:8" s="400" customFormat="1" ht="12.75" x14ac:dyDescent="0.2">
      <c r="A223" s="200"/>
      <c r="B223" s="397"/>
      <c r="C223" s="397" t="s">
        <v>550</v>
      </c>
      <c r="D223" s="398"/>
      <c r="E223" s="202" t="s">
        <v>447</v>
      </c>
      <c r="F223" s="206">
        <v>15</v>
      </c>
      <c r="G223" s="399"/>
      <c r="H223" s="209"/>
    </row>
    <row r="224" spans="1:8" s="400" customFormat="1" ht="12.75" x14ac:dyDescent="0.2">
      <c r="A224" s="205"/>
      <c r="B224" s="397"/>
      <c r="C224" s="401"/>
      <c r="D224" s="398"/>
      <c r="E224" s="202"/>
      <c r="F224" s="206"/>
      <c r="G224" s="399"/>
      <c r="H224" s="209"/>
    </row>
    <row r="225" spans="1:8" s="400" customFormat="1" ht="25.5" customHeight="1" x14ac:dyDescent="0.2">
      <c r="A225" s="200">
        <f>1+MAX(A$17:A224)</f>
        <v>43</v>
      </c>
      <c r="B225" s="829" t="s">
        <v>551</v>
      </c>
      <c r="C225" s="829"/>
      <c r="D225" s="829"/>
      <c r="E225" s="202"/>
      <c r="F225" s="202"/>
      <c r="G225" s="315"/>
      <c r="H225" s="209"/>
    </row>
    <row r="226" spans="1:8" s="400" customFormat="1" ht="12.75" x14ac:dyDescent="0.2">
      <c r="A226" s="205"/>
      <c r="B226" s="397"/>
      <c r="C226" s="397" t="s">
        <v>550</v>
      </c>
      <c r="D226" s="398"/>
      <c r="E226" s="251" t="s">
        <v>453</v>
      </c>
      <c r="F226" s="300">
        <v>1</v>
      </c>
      <c r="G226" s="399"/>
      <c r="H226" s="209"/>
    </row>
    <row r="227" spans="1:8" s="400" customFormat="1" ht="12.75" x14ac:dyDescent="0.2">
      <c r="A227" s="205"/>
      <c r="B227" s="397"/>
      <c r="C227" s="401"/>
      <c r="D227" s="398"/>
      <c r="E227" s="202"/>
      <c r="F227" s="206"/>
      <c r="G227" s="399"/>
      <c r="H227" s="209"/>
    </row>
    <row r="228" spans="1:8" s="316" customFormat="1" ht="25.5" customHeight="1" x14ac:dyDescent="0.2">
      <c r="A228" s="200">
        <f>1+MAX(A$17:A227)</f>
        <v>44</v>
      </c>
      <c r="B228" s="829" t="s">
        <v>552</v>
      </c>
      <c r="C228" s="829"/>
      <c r="D228" s="829"/>
      <c r="E228" s="202"/>
      <c r="F228" s="202"/>
      <c r="G228" s="315"/>
      <c r="H228" s="209"/>
    </row>
    <row r="229" spans="1:8" s="400" customFormat="1" ht="13.5" customHeight="1" x14ac:dyDescent="0.2">
      <c r="A229" s="205"/>
      <c r="B229" s="397"/>
      <c r="C229" s="397" t="s">
        <v>553</v>
      </c>
      <c r="D229" s="398"/>
      <c r="E229" s="202" t="s">
        <v>447</v>
      </c>
      <c r="F229" s="206">
        <v>10</v>
      </c>
      <c r="G229" s="399"/>
      <c r="H229" s="209"/>
    </row>
    <row r="230" spans="1:8" s="400" customFormat="1" ht="9.75" customHeight="1" x14ac:dyDescent="0.2">
      <c r="A230" s="205"/>
      <c r="B230" s="397"/>
      <c r="C230" s="401"/>
      <c r="D230" s="398"/>
      <c r="E230" s="202"/>
      <c r="F230" s="206"/>
      <c r="G230" s="399"/>
      <c r="H230" s="209"/>
    </row>
    <row r="231" spans="1:8" s="400" customFormat="1" ht="12.75" customHeight="1" x14ac:dyDescent="0.2">
      <c r="A231" s="200">
        <f>1+MAX(A$17:A230)</f>
        <v>45</v>
      </c>
      <c r="B231" s="829" t="s">
        <v>554</v>
      </c>
      <c r="C231" s="829"/>
      <c r="D231" s="829"/>
      <c r="E231" s="202" t="s">
        <v>447</v>
      </c>
      <c r="F231" s="206">
        <v>15</v>
      </c>
      <c r="G231" s="399"/>
      <c r="H231" s="209"/>
    </row>
    <row r="232" spans="1:8" s="400" customFormat="1" ht="11.25" customHeight="1" x14ac:dyDescent="0.2">
      <c r="A232" s="268"/>
      <c r="B232" s="294"/>
      <c r="C232" s="294"/>
      <c r="D232" s="294"/>
      <c r="E232" s="202"/>
      <c r="F232" s="206"/>
      <c r="G232" s="399"/>
      <c r="H232" s="209"/>
    </row>
    <row r="233" spans="1:8" s="252" customFormat="1" ht="39.75" customHeight="1" x14ac:dyDescent="0.2">
      <c r="A233" s="200">
        <f>1+MAX(A$17:A232)</f>
        <v>46</v>
      </c>
      <c r="B233" s="829" t="s">
        <v>555</v>
      </c>
      <c r="C233" s="829"/>
      <c r="D233" s="829"/>
      <c r="E233" s="251" t="s">
        <v>453</v>
      </c>
      <c r="F233" s="300">
        <v>1</v>
      </c>
      <c r="G233" s="209"/>
      <c r="H233" s="209"/>
    </row>
    <row r="234" spans="1:8" s="400" customFormat="1" ht="9.75" customHeight="1" x14ac:dyDescent="0.2">
      <c r="A234" s="205"/>
      <c r="B234" s="205"/>
      <c r="C234" s="205"/>
      <c r="D234" s="402"/>
      <c r="E234" s="202"/>
      <c r="F234" s="202"/>
      <c r="G234" s="399"/>
      <c r="H234" s="399"/>
    </row>
    <row r="235" spans="1:8" s="252" customFormat="1" ht="51" customHeight="1" x14ac:dyDescent="0.2">
      <c r="A235" s="200">
        <f>1+MAX(A$17:A234)</f>
        <v>47</v>
      </c>
      <c r="B235" s="829" t="s">
        <v>556</v>
      </c>
      <c r="C235" s="829"/>
      <c r="D235" s="829"/>
      <c r="E235" s="251" t="s">
        <v>453</v>
      </c>
      <c r="F235" s="300">
        <v>1</v>
      </c>
      <c r="G235" s="209"/>
      <c r="H235" s="209"/>
    </row>
    <row r="236" spans="1:8" s="252" customFormat="1" ht="11.25" customHeight="1" x14ac:dyDescent="0.2">
      <c r="A236" s="251"/>
      <c r="B236" s="271"/>
      <c r="C236" s="271"/>
      <c r="D236" s="271"/>
      <c r="E236" s="251"/>
      <c r="F236" s="251"/>
      <c r="G236" s="209"/>
      <c r="H236" s="209"/>
    </row>
    <row r="237" spans="1:8" s="316" customFormat="1" ht="51" customHeight="1" x14ac:dyDescent="0.2">
      <c r="A237" s="200">
        <f>1+MAX(A$17:A236)</f>
        <v>48</v>
      </c>
      <c r="B237" s="829" t="s">
        <v>557</v>
      </c>
      <c r="C237" s="829"/>
      <c r="D237" s="829"/>
      <c r="E237" s="251" t="s">
        <v>453</v>
      </c>
      <c r="F237" s="300">
        <v>1</v>
      </c>
      <c r="G237" s="315"/>
      <c r="H237" s="209"/>
    </row>
    <row r="238" spans="1:8" s="252" customFormat="1" ht="11.25" customHeight="1" x14ac:dyDescent="0.2">
      <c r="A238" s="403"/>
      <c r="B238" s="404"/>
      <c r="C238" s="404"/>
      <c r="D238" s="404"/>
      <c r="E238" s="403"/>
      <c r="F238" s="403"/>
      <c r="G238" s="390"/>
      <c r="H238" s="390"/>
    </row>
    <row r="239" spans="1:8" s="218" customFormat="1" ht="12.75" x14ac:dyDescent="0.2">
      <c r="A239" s="215" t="str">
        <f>A187</f>
        <v>D4.</v>
      </c>
      <c r="B239" s="216" t="str">
        <f>B187</f>
        <v>KLIMATIZACIJA - MULTI INVERTER SUSTAV</v>
      </c>
      <c r="C239" s="215"/>
      <c r="D239" s="215"/>
      <c r="E239" s="215"/>
      <c r="F239" s="215"/>
      <c r="G239" s="217" t="s">
        <v>390</v>
      </c>
      <c r="H239" s="217"/>
    </row>
    <row r="240" spans="1:8" s="218" customFormat="1" ht="13.5" customHeight="1" x14ac:dyDescent="0.2">
      <c r="A240" s="216"/>
      <c r="B240" s="216"/>
      <c r="C240" s="216"/>
      <c r="D240" s="251"/>
      <c r="E240" s="251"/>
      <c r="F240" s="215"/>
      <c r="G240" s="217"/>
      <c r="H240" s="217"/>
    </row>
    <row r="241" spans="1:10" s="260" customFormat="1" ht="12.75" customHeight="1" x14ac:dyDescent="0.2">
      <c r="A241" s="256"/>
      <c r="B241" s="254"/>
      <c r="C241" s="254"/>
      <c r="D241" s="256"/>
      <c r="E241" s="251"/>
      <c r="F241" s="251"/>
      <c r="G241" s="209"/>
      <c r="H241" s="209"/>
    </row>
    <row r="242" spans="1:10" s="214" customFormat="1" ht="13.5" customHeight="1" x14ac:dyDescent="0.25">
      <c r="A242" s="405"/>
      <c r="B242" s="406"/>
      <c r="C242" s="407"/>
      <c r="D242" s="408"/>
      <c r="E242" s="405"/>
      <c r="F242" s="405"/>
      <c r="G242" s="217"/>
      <c r="H242" s="209"/>
    </row>
    <row r="243" spans="1:10" s="414" customFormat="1" ht="21" customHeight="1" x14ac:dyDescent="0.25">
      <c r="A243" s="409"/>
      <c r="B243" s="410" t="s">
        <v>558</v>
      </c>
      <c r="C243" s="411"/>
      <c r="D243" s="412"/>
      <c r="E243" s="412"/>
      <c r="F243" s="413"/>
      <c r="G243" s="190"/>
      <c r="H243" s="191"/>
    </row>
    <row r="244" spans="1:10" s="414" customFormat="1" ht="8.25" customHeight="1" x14ac:dyDescent="0.25">
      <c r="A244" s="415"/>
      <c r="B244" s="416"/>
      <c r="C244" s="417"/>
      <c r="D244" s="418"/>
      <c r="E244" s="418"/>
      <c r="F244" s="419"/>
      <c r="G244" s="420"/>
      <c r="H244" s="420"/>
    </row>
    <row r="245" spans="1:10" s="424" customFormat="1" ht="18" customHeight="1" x14ac:dyDescent="0.2">
      <c r="A245" s="421" t="str">
        <f>A24</f>
        <v>D1.</v>
      </c>
      <c r="B245" s="422" t="str">
        <f>B24</f>
        <v>DEMONTAŽNI RADOVI</v>
      </c>
      <c r="C245" s="422"/>
      <c r="D245" s="422"/>
      <c r="E245" s="422"/>
      <c r="F245" s="421"/>
      <c r="G245" s="423" t="str">
        <f>G24</f>
        <v>kn</v>
      </c>
      <c r="H245" s="423"/>
    </row>
    <row r="246" spans="1:10" s="424" customFormat="1" ht="18" customHeight="1" x14ac:dyDescent="0.2">
      <c r="A246" s="421" t="str">
        <f>A27</f>
        <v>D2.</v>
      </c>
      <c r="B246" s="422" t="str">
        <f>B27</f>
        <v>INSTALACIJA CENTRALNOG GRIJANJA</v>
      </c>
      <c r="C246" s="422"/>
      <c r="D246" s="422"/>
      <c r="E246" s="422"/>
      <c r="F246" s="421"/>
      <c r="G246" s="423"/>
      <c r="H246" s="423"/>
    </row>
    <row r="247" spans="1:10" s="424" customFormat="1" ht="18" customHeight="1" x14ac:dyDescent="0.2">
      <c r="A247" s="425" t="str">
        <f>A41</f>
        <v>D2.1.</v>
      </c>
      <c r="B247" s="426" t="str">
        <f>B41</f>
        <v>GRAĐEVINSKI I ZEMLJANI RADOVI</v>
      </c>
      <c r="C247" s="422"/>
      <c r="D247" s="422"/>
      <c r="E247" s="422"/>
      <c r="F247" s="421"/>
      <c r="G247" s="423" t="str">
        <f>G41</f>
        <v>kn</v>
      </c>
      <c r="H247" s="423"/>
    </row>
    <row r="248" spans="1:10" s="424" customFormat="1" ht="18" customHeight="1" x14ac:dyDescent="0.2">
      <c r="A248" s="425" t="str">
        <f>A124</f>
        <v>D2.2.</v>
      </c>
      <c r="B248" s="426" t="str">
        <f>B124</f>
        <v>MONTAŽERSKI  RADOVI</v>
      </c>
      <c r="C248" s="422"/>
      <c r="D248" s="422"/>
      <c r="E248" s="422"/>
      <c r="F248" s="421"/>
      <c r="G248" s="423" t="str">
        <f>G124</f>
        <v>kn</v>
      </c>
      <c r="H248" s="423"/>
    </row>
    <row r="249" spans="1:10" s="424" customFormat="1" ht="18" customHeight="1" x14ac:dyDescent="0.2">
      <c r="A249" s="421" t="str">
        <f>A185</f>
        <v>D3.</v>
      </c>
      <c r="B249" s="422" t="str">
        <f>B185</f>
        <v>INSTALACIJA VENTILACIJE SANITARIJA</v>
      </c>
      <c r="C249" s="422"/>
      <c r="D249" s="422"/>
      <c r="E249" s="422"/>
      <c r="F249" s="421"/>
      <c r="G249" s="423" t="str">
        <f>G185</f>
        <v>kn</v>
      </c>
      <c r="H249" s="423"/>
    </row>
    <row r="250" spans="1:10" s="424" customFormat="1" ht="18" customHeight="1" x14ac:dyDescent="0.2">
      <c r="A250" s="421" t="str">
        <f>A239</f>
        <v>D4.</v>
      </c>
      <c r="B250" s="422" t="str">
        <f>B239</f>
        <v>KLIMATIZACIJA - MULTI INVERTER SUSTAV</v>
      </c>
      <c r="C250" s="422"/>
      <c r="D250" s="422"/>
      <c r="E250" s="422"/>
      <c r="F250" s="421"/>
      <c r="G250" s="423" t="str">
        <f>G239</f>
        <v>kn</v>
      </c>
      <c r="H250" s="423"/>
    </row>
    <row r="251" spans="1:10" s="424" customFormat="1" ht="3.95" customHeight="1" x14ac:dyDescent="0.2">
      <c r="A251" s="421"/>
      <c r="B251" s="422"/>
      <c r="C251" s="422"/>
      <c r="D251" s="422"/>
      <c r="E251" s="422"/>
      <c r="F251" s="421"/>
      <c r="G251" s="423"/>
      <c r="H251" s="423"/>
    </row>
    <row r="252" spans="1:10" s="424" customFormat="1" ht="21" customHeight="1" x14ac:dyDescent="0.25">
      <c r="A252" s="427"/>
      <c r="B252" s="428" t="s">
        <v>379</v>
      </c>
      <c r="C252" s="429"/>
      <c r="D252" s="429"/>
      <c r="E252" s="430"/>
      <c r="F252" s="430"/>
      <c r="G252" s="190" t="s">
        <v>390</v>
      </c>
      <c r="H252" s="191"/>
      <c r="J252" s="431"/>
    </row>
    <row r="253" spans="1:10" s="214" customFormat="1" ht="13.5" customHeight="1" x14ac:dyDescent="0.25">
      <c r="A253" s="405"/>
      <c r="B253" s="406"/>
      <c r="C253" s="407"/>
      <c r="D253" s="408"/>
      <c r="E253" s="405"/>
      <c r="F253" s="405"/>
      <c r="G253" s="217"/>
      <c r="H253" s="209"/>
    </row>
    <row r="254" spans="1:10" s="440" customFormat="1" ht="15" customHeight="1" x14ac:dyDescent="0.2">
      <c r="A254" s="432"/>
      <c r="B254" s="433"/>
      <c r="C254" s="434"/>
      <c r="D254" s="435"/>
      <c r="E254" s="436"/>
      <c r="F254" s="437"/>
      <c r="G254" s="438"/>
      <c r="H254" s="439"/>
    </row>
    <row r="255" spans="1:10" s="440" customFormat="1" ht="15" customHeight="1" x14ac:dyDescent="0.2">
      <c r="A255" s="432"/>
      <c r="B255" s="433"/>
      <c r="C255" s="434"/>
      <c r="D255" s="435"/>
      <c r="E255" s="436"/>
      <c r="F255" s="437"/>
      <c r="G255" s="438"/>
      <c r="H255" s="439"/>
    </row>
    <row r="256" spans="1:10" s="444" customFormat="1" ht="12.95" customHeight="1" x14ac:dyDescent="0.2">
      <c r="A256" s="441" t="s">
        <v>559</v>
      </c>
      <c r="B256" s="442"/>
      <c r="C256" s="442"/>
      <c r="D256" s="442"/>
      <c r="E256" s="442"/>
      <c r="F256" s="443"/>
      <c r="G256" s="438"/>
      <c r="H256" s="438"/>
    </row>
    <row r="257" spans="1:8" x14ac:dyDescent="0.2">
      <c r="A257" s="169"/>
      <c r="B257" s="445"/>
      <c r="C257" s="445"/>
      <c r="D257" s="445"/>
      <c r="E257" s="446"/>
      <c r="F257" s="446"/>
      <c r="G257" s="438" t="s">
        <v>560</v>
      </c>
      <c r="H257" s="179"/>
    </row>
    <row r="258" spans="1:8" x14ac:dyDescent="0.2">
      <c r="A258" s="169"/>
      <c r="B258" s="445"/>
      <c r="C258" s="445"/>
      <c r="D258" s="445"/>
      <c r="E258" s="446"/>
      <c r="F258" s="446"/>
      <c r="G258" s="438" t="s">
        <v>561</v>
      </c>
      <c r="H258" s="179"/>
    </row>
    <row r="259" spans="1:8" x14ac:dyDescent="0.2">
      <c r="A259" s="169"/>
      <c r="B259" s="445"/>
      <c r="C259" s="445"/>
      <c r="D259" s="445"/>
      <c r="E259" s="446"/>
      <c r="F259" s="446"/>
      <c r="G259" s="179"/>
      <c r="H259" s="179"/>
    </row>
    <row r="260" spans="1:8" x14ac:dyDescent="0.2">
      <c r="G260" s="449"/>
      <c r="H260" s="449"/>
    </row>
  </sheetData>
  <mergeCells count="52">
    <mergeCell ref="B49:D49"/>
    <mergeCell ref="B17:D17"/>
    <mergeCell ref="B20:D20"/>
    <mergeCell ref="B31:D31"/>
    <mergeCell ref="B39:D39"/>
    <mergeCell ref="B47:D47"/>
    <mergeCell ref="B91:D91"/>
    <mergeCell ref="B53:D53"/>
    <mergeCell ref="B59:D59"/>
    <mergeCell ref="B61:C61"/>
    <mergeCell ref="B63:D63"/>
    <mergeCell ref="C65:D65"/>
    <mergeCell ref="B68:D68"/>
    <mergeCell ref="B72:D72"/>
    <mergeCell ref="B76:D76"/>
    <mergeCell ref="B81:D81"/>
    <mergeCell ref="B84:D84"/>
    <mergeCell ref="B88:D88"/>
    <mergeCell ref="B143:D143"/>
    <mergeCell ref="B95:D95"/>
    <mergeCell ref="B99:D99"/>
    <mergeCell ref="B103:D103"/>
    <mergeCell ref="B106:D106"/>
    <mergeCell ref="B108:D108"/>
    <mergeCell ref="B115:D115"/>
    <mergeCell ref="B118:D118"/>
    <mergeCell ref="B120:D120"/>
    <mergeCell ref="B122:D122"/>
    <mergeCell ref="B128:D128"/>
    <mergeCell ref="B137:D137"/>
    <mergeCell ref="B204:D204"/>
    <mergeCell ref="B148:D148"/>
    <mergeCell ref="B153:D153"/>
    <mergeCell ref="B158:D158"/>
    <mergeCell ref="B163:D163"/>
    <mergeCell ref="B167:D167"/>
    <mergeCell ref="B170:D170"/>
    <mergeCell ref="B175:D175"/>
    <mergeCell ref="B177:D177"/>
    <mergeCell ref="B189:D189"/>
    <mergeCell ref="D191:E191"/>
    <mergeCell ref="D192:E192"/>
    <mergeCell ref="B231:D231"/>
    <mergeCell ref="B233:D233"/>
    <mergeCell ref="B235:D235"/>
    <mergeCell ref="B237:D237"/>
    <mergeCell ref="D206:E206"/>
    <mergeCell ref="B216:D216"/>
    <mergeCell ref="B218:D218"/>
    <mergeCell ref="B222:D222"/>
    <mergeCell ref="B225:D225"/>
    <mergeCell ref="B228:D228"/>
  </mergeCells>
  <pageMargins left="0.78740157480314965" right="0.31496062992125984" top="1.0236220472440944" bottom="0.55118110236220474" header="0.31496062992125984" footer="0.31496062992125984"/>
  <pageSetup paperSize="9" scale="95"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tabSelected="1" view="pageLayout" zoomScaleNormal="100" workbookViewId="0">
      <selection activeCell="B26" sqref="B26"/>
    </sheetView>
  </sheetViews>
  <sheetFormatPr defaultRowHeight="12" x14ac:dyDescent="0.2"/>
  <cols>
    <col min="1" max="1" width="4.42578125" style="58" customWidth="1"/>
    <col min="2" max="2" width="45.85546875" style="59" customWidth="1"/>
    <col min="3" max="3" width="6.7109375" style="86" customWidth="1"/>
    <col min="4" max="4" width="10.28515625" style="145" customWidth="1"/>
    <col min="5" max="5" width="12.42578125" style="145" customWidth="1"/>
    <col min="6" max="6" width="14.42578125" style="87" customWidth="1"/>
    <col min="7" max="7" width="9.28515625" style="87" customWidth="1"/>
    <col min="8" max="8" width="9" style="125" customWidth="1"/>
    <col min="9" max="9" width="12.140625" style="5" customWidth="1"/>
    <col min="10" max="10" width="9.140625" style="11"/>
    <col min="11" max="11" width="9.85546875" style="10" bestFit="1" customWidth="1"/>
    <col min="12" max="16384" width="9.140625" style="10"/>
  </cols>
  <sheetData>
    <row r="2" spans="1:11" s="7" customFormat="1" ht="15.75" x14ac:dyDescent="0.2">
      <c r="A2" s="56"/>
      <c r="B2" s="833" t="s">
        <v>24</v>
      </c>
      <c r="C2" s="833"/>
      <c r="D2" s="833"/>
      <c r="E2" s="34"/>
      <c r="F2" s="14"/>
      <c r="G2" s="13"/>
      <c r="H2" s="14"/>
      <c r="I2" s="12"/>
      <c r="J2" s="6"/>
      <c r="K2" s="3"/>
    </row>
    <row r="3" spans="1:11" s="7" customFormat="1" ht="15" customHeight="1" x14ac:dyDescent="0.25">
      <c r="A3" s="56"/>
      <c r="B3" s="55"/>
      <c r="C3" s="77"/>
      <c r="D3" s="32"/>
      <c r="E3" s="34"/>
      <c r="F3" s="22"/>
      <c r="G3" s="13"/>
      <c r="H3" s="14"/>
      <c r="I3" s="12"/>
      <c r="J3" s="6"/>
      <c r="K3" s="3"/>
    </row>
    <row r="4" spans="1:11" s="7" customFormat="1" ht="15" x14ac:dyDescent="0.25">
      <c r="A4" s="56"/>
      <c r="B4" s="57" t="s">
        <v>327</v>
      </c>
      <c r="C4" s="77"/>
      <c r="D4" s="32"/>
      <c r="E4" s="34"/>
      <c r="F4" s="22"/>
      <c r="G4" s="13"/>
      <c r="H4" s="14"/>
      <c r="I4" s="12"/>
      <c r="J4" s="6"/>
      <c r="K4" s="3"/>
    </row>
    <row r="5" spans="1:11" s="7" customFormat="1" ht="14.25" x14ac:dyDescent="0.2">
      <c r="A5" s="56"/>
      <c r="B5" s="57"/>
      <c r="C5" s="77"/>
      <c r="D5" s="32"/>
      <c r="E5" s="34"/>
      <c r="F5" s="14"/>
      <c r="G5" s="13"/>
      <c r="H5" s="14"/>
      <c r="I5" s="12"/>
      <c r="J5" s="6"/>
      <c r="K5" s="3"/>
    </row>
    <row r="6" spans="1:11" s="7" customFormat="1" ht="15" x14ac:dyDescent="0.25">
      <c r="A6" s="56"/>
      <c r="B6" s="57" t="s">
        <v>356</v>
      </c>
      <c r="C6" s="77"/>
      <c r="D6" s="32"/>
      <c r="E6" s="34"/>
      <c r="F6" s="22"/>
      <c r="G6" s="13"/>
      <c r="H6" s="14"/>
      <c r="I6" s="12"/>
      <c r="J6" s="6"/>
      <c r="K6" s="3"/>
    </row>
    <row r="7" spans="1:11" s="7" customFormat="1" ht="15" x14ac:dyDescent="0.25">
      <c r="A7" s="56"/>
      <c r="B7" s="57"/>
      <c r="C7" s="77"/>
      <c r="D7" s="32"/>
      <c r="E7" s="34"/>
      <c r="F7" s="22"/>
      <c r="G7" s="13"/>
      <c r="H7" s="14"/>
      <c r="I7" s="12"/>
      <c r="J7" s="6"/>
      <c r="K7" s="3"/>
    </row>
    <row r="8" spans="1:11" s="7" customFormat="1" ht="15" x14ac:dyDescent="0.25">
      <c r="A8" s="56"/>
      <c r="B8" s="57" t="s">
        <v>360</v>
      </c>
      <c r="C8" s="77"/>
      <c r="D8" s="32"/>
      <c r="E8" s="34"/>
      <c r="F8" s="22"/>
      <c r="G8" s="13"/>
      <c r="H8" s="14"/>
      <c r="I8" s="12"/>
      <c r="J8" s="6"/>
      <c r="K8" s="3"/>
    </row>
    <row r="9" spans="1:11" s="7" customFormat="1" ht="15" x14ac:dyDescent="0.25">
      <c r="A9" s="56"/>
      <c r="B9" s="57"/>
      <c r="C9" s="77"/>
      <c r="D9" s="32"/>
      <c r="E9" s="34"/>
      <c r="F9" s="22"/>
      <c r="G9" s="13"/>
      <c r="H9" s="14"/>
      <c r="I9" s="12"/>
      <c r="J9" s="6"/>
      <c r="K9" s="3"/>
    </row>
    <row r="10" spans="1:11" s="7" customFormat="1" ht="15" x14ac:dyDescent="0.25">
      <c r="A10" s="56"/>
      <c r="B10" s="57" t="s">
        <v>361</v>
      </c>
      <c r="C10" s="77"/>
      <c r="D10" s="32"/>
      <c r="E10" s="34"/>
      <c r="F10" s="22"/>
      <c r="G10" s="13"/>
      <c r="H10" s="14"/>
      <c r="I10" s="12"/>
      <c r="J10" s="6"/>
      <c r="K10" s="3"/>
    </row>
    <row r="11" spans="1:11" ht="15" x14ac:dyDescent="0.25">
      <c r="A11" s="68"/>
      <c r="B11" s="48"/>
      <c r="C11" s="77"/>
      <c r="D11" s="32"/>
      <c r="E11" s="34"/>
      <c r="F11" s="22"/>
    </row>
    <row r="12" spans="1:11" ht="15" x14ac:dyDescent="0.25">
      <c r="A12" s="68"/>
      <c r="B12" s="73" t="s">
        <v>4</v>
      </c>
      <c r="C12" s="79"/>
      <c r="D12" s="38"/>
      <c r="E12" s="39"/>
      <c r="F12" s="23"/>
    </row>
    <row r="13" spans="1:11" ht="15" x14ac:dyDescent="0.25">
      <c r="B13" s="73" t="s">
        <v>27</v>
      </c>
      <c r="C13" s="79"/>
      <c r="D13" s="38"/>
      <c r="E13" s="39"/>
      <c r="F13" s="23"/>
    </row>
    <row r="14" spans="1:11" ht="15" x14ac:dyDescent="0.25">
      <c r="B14" s="73" t="s">
        <v>4</v>
      </c>
      <c r="C14" s="79"/>
      <c r="D14" s="38"/>
      <c r="E14" s="39"/>
      <c r="F14" s="23"/>
    </row>
    <row r="15" spans="1:11" ht="15" x14ac:dyDescent="0.25">
      <c r="B15" s="72"/>
      <c r="C15" s="77"/>
      <c r="D15" s="32"/>
      <c r="E15" s="34"/>
      <c r="F15" s="22"/>
    </row>
    <row r="16" spans="1:11" ht="15" x14ac:dyDescent="0.25">
      <c r="B16" s="72"/>
      <c r="C16" s="77"/>
      <c r="D16" s="32"/>
      <c r="E16" s="34"/>
      <c r="F16" s="22"/>
    </row>
    <row r="18" spans="1:10" x14ac:dyDescent="0.2">
      <c r="B18" s="59" t="s">
        <v>355</v>
      </c>
      <c r="D18" s="834" t="s">
        <v>328</v>
      </c>
      <c r="E18" s="834"/>
      <c r="F18" s="834"/>
    </row>
    <row r="21" spans="1:10" x14ac:dyDescent="0.2">
      <c r="A21" s="10"/>
      <c r="B21" s="10"/>
      <c r="C21" s="10"/>
      <c r="D21" s="144"/>
      <c r="E21" s="144"/>
      <c r="F21" s="149"/>
      <c r="G21" s="10"/>
      <c r="H21" s="10"/>
      <c r="I21" s="10"/>
      <c r="J21" s="10"/>
    </row>
    <row r="22" spans="1:10" x14ac:dyDescent="0.2">
      <c r="A22" s="10"/>
      <c r="B22" s="10"/>
      <c r="C22" s="10"/>
      <c r="G22" s="10"/>
      <c r="H22" s="10"/>
      <c r="I22" s="10"/>
      <c r="J22" s="10"/>
    </row>
    <row r="23" spans="1:10" x14ac:dyDescent="0.2">
      <c r="A23" s="10"/>
      <c r="B23" s="10"/>
      <c r="C23" s="10"/>
      <c r="D23" s="835" t="s">
        <v>329</v>
      </c>
      <c r="E23" s="835"/>
      <c r="F23" s="835"/>
      <c r="G23" s="10"/>
      <c r="H23" s="10"/>
      <c r="I23" s="10"/>
      <c r="J23" s="10"/>
    </row>
  </sheetData>
  <mergeCells count="3">
    <mergeCell ref="B2:D2"/>
    <mergeCell ref="D18:F18"/>
    <mergeCell ref="D23:F23"/>
  </mergeCells>
  <pageMargins left="0.78740157480314965" right="0.31496062992125984" top="1.0236220472440944" bottom="0.55118110236220474" header="0.31496062992125984" footer="0.31496062992125984"/>
  <pageSetup paperSize="9" scale="90" orientation="portrait" verticalDpi="0" r:id="rId1"/>
  <headerFooter>
    <oddHeader>&amp;LZ.O.P. ČO-DA     T.D. 22/17
INVESTITOR : ČEŠKA OSNOVNA ŠKOLA J. A. KOMENSKOG 
GRAĐEVINA : REKONSTRUKCIJA- DOGRADNJA ČEŠKE OSNOVNE ŠKOLE J. A. KOMENSKOG
LOKACIJA : DARUVAR, T. G. Masaryka br. 5, k.č.br. 913/2, k.o. Daruvar</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troškovnik novo stanje</vt:lpstr>
      <vt:lpstr>vod. kanal. i vatrozaštita</vt:lpstr>
      <vt:lpstr>elektroinstalacije</vt:lpstr>
      <vt:lpstr>strojarske instalacije</vt:lpstr>
      <vt:lpstr>rekapitulacija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Daing</cp:lastModifiedBy>
  <cp:lastPrinted>2017-04-13T06:59:08Z</cp:lastPrinted>
  <dcterms:created xsi:type="dcterms:W3CDTF">2001-05-22T09:13:25Z</dcterms:created>
  <dcterms:modified xsi:type="dcterms:W3CDTF">2017-04-13T10:03:07Z</dcterms:modified>
</cp:coreProperties>
</file>