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Blahuška\OneDrive - CARNET\Desktop\"/>
    </mc:Choice>
  </mc:AlternateContent>
  <xr:revisionPtr revIDLastSave="29" documentId="113_{578EC13A-37C2-4EE7-B165-45876DC2CA6E}" xr6:coauthVersionLast="37" xr6:coauthVersionMax="37" xr10:uidLastSave="{301E1EFA-DFFF-4B86-93E7-B3EE69B94E4C}"/>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G327" i="9"/>
  <c r="F327" i="9"/>
  <c r="E327" i="9"/>
  <c r="B327" i="9" s="1"/>
  <c r="H326" i="9"/>
  <c r="G326" i="9"/>
  <c r="F326" i="9"/>
  <c r="H325" i="9"/>
  <c r="G325" i="9"/>
  <c r="E325" i="9" s="1"/>
  <c r="B325" i="9" s="1"/>
  <c r="F325" i="9"/>
  <c r="H324" i="9"/>
  <c r="E324" i="9" s="1"/>
  <c r="B324" i="9" s="1"/>
  <c r="G324" i="9"/>
  <c r="F324" i="9"/>
  <c r="H323" i="9"/>
  <c r="G323" i="9"/>
  <c r="F323" i="9"/>
  <c r="H322" i="9"/>
  <c r="G322" i="9"/>
  <c r="F322" i="9"/>
  <c r="H321" i="9"/>
  <c r="G321" i="9"/>
  <c r="F321" i="9"/>
  <c r="H320" i="9"/>
  <c r="E320" i="9" s="1"/>
  <c r="G320" i="9"/>
  <c r="F320" i="9"/>
  <c r="H319" i="9"/>
  <c r="G319" i="9"/>
  <c r="E319" i="9" s="1"/>
  <c r="B319" i="9" s="1"/>
  <c r="F319" i="9"/>
  <c r="H318" i="9"/>
  <c r="G318" i="9"/>
  <c r="F318" i="9"/>
  <c r="H317" i="9"/>
  <c r="G317" i="9"/>
  <c r="F317" i="9"/>
  <c r="E317" i="9"/>
  <c r="B317" i="9" s="1"/>
  <c r="H316" i="9"/>
  <c r="E316" i="9" s="1"/>
  <c r="B316" i="9" s="1"/>
  <c r="G316" i="9"/>
  <c r="F316" i="9"/>
  <c r="F315" i="9"/>
  <c r="F314" i="9"/>
  <c r="F313" i="9"/>
  <c r="H312" i="9"/>
  <c r="G312" i="9"/>
  <c r="E312" i="9" s="1"/>
  <c r="F312" i="9"/>
  <c r="H311" i="9"/>
  <c r="G311" i="9"/>
  <c r="F311" i="9"/>
  <c r="H310" i="9"/>
  <c r="G310" i="9"/>
  <c r="F310" i="9"/>
  <c r="F309" i="9"/>
  <c r="F308" i="9"/>
  <c r="H307" i="9"/>
  <c r="G307" i="9"/>
  <c r="F307" i="9"/>
  <c r="F306" i="9"/>
  <c r="H305" i="9"/>
  <c r="G305" i="9"/>
  <c r="F305" i="9"/>
  <c r="H304" i="9"/>
  <c r="G304" i="9"/>
  <c r="F304" i="9"/>
  <c r="E304" i="9"/>
  <c r="B304" i="9" s="1"/>
  <c r="H303" i="9"/>
  <c r="G303" i="9"/>
  <c r="F303" i="9"/>
  <c r="E303" i="9"/>
  <c r="F302" i="9"/>
  <c r="F301" i="9"/>
  <c r="F300" i="9"/>
  <c r="F298" i="9" s="1"/>
  <c r="F299" i="9"/>
  <c r="F297" i="9"/>
  <c r="L296" i="9"/>
  <c r="F296" i="9" s="1"/>
  <c r="H296" i="9"/>
  <c r="F295" i="9"/>
  <c r="I294" i="9"/>
  <c r="E294" i="9" s="1"/>
  <c r="B294" i="9" s="1"/>
  <c r="H294" i="9"/>
  <c r="F294" i="9"/>
  <c r="E293" i="9"/>
  <c r="M292" i="9"/>
  <c r="L292" i="9"/>
  <c r="F292" i="9"/>
  <c r="E292" i="9"/>
  <c r="B292" i="9" s="1"/>
  <c r="M291" i="9"/>
  <c r="L291" i="9"/>
  <c r="F291" i="9" s="1"/>
  <c r="E291" i="9"/>
  <c r="M290" i="9"/>
  <c r="L290" i="9"/>
  <c r="E290" i="9"/>
  <c r="M289" i="9"/>
  <c r="L289" i="9"/>
  <c r="F289" i="9" s="1"/>
  <c r="E289" i="9"/>
  <c r="B289" i="9" s="1"/>
  <c r="M288" i="9"/>
  <c r="L288" i="9"/>
  <c r="F288" i="9"/>
  <c r="E288" i="9"/>
  <c r="B288" i="9" s="1"/>
  <c r="M287" i="9"/>
  <c r="L287" i="9"/>
  <c r="F287" i="9" s="1"/>
  <c r="E287" i="9"/>
  <c r="M286" i="9"/>
  <c r="L286" i="9"/>
  <c r="E286" i="9"/>
  <c r="M285" i="9"/>
  <c r="L285" i="9"/>
  <c r="F285" i="9" s="1"/>
  <c r="E285" i="9"/>
  <c r="B285" i="9" s="1"/>
  <c r="M284" i="9"/>
  <c r="L284" i="9"/>
  <c r="F284" i="9"/>
  <c r="E284" i="9"/>
  <c r="B284" i="9" s="1"/>
  <c r="M283" i="9"/>
  <c r="L283" i="9"/>
  <c r="F283" i="9" s="1"/>
  <c r="E283" i="9"/>
  <c r="M282" i="9"/>
  <c r="L282" i="9"/>
  <c r="E282" i="9"/>
  <c r="M281" i="9"/>
  <c r="L281" i="9"/>
  <c r="F281" i="9" s="1"/>
  <c r="E281" i="9"/>
  <c r="B281" i="9" s="1"/>
  <c r="M280" i="9"/>
  <c r="L280" i="9"/>
  <c r="F280" i="9"/>
  <c r="E280" i="9"/>
  <c r="B280" i="9" s="1"/>
  <c r="M279" i="9"/>
  <c r="L279" i="9"/>
  <c r="F279" i="9" s="1"/>
  <c r="E279" i="9"/>
  <c r="M278" i="9"/>
  <c r="L278" i="9"/>
  <c r="E278" i="9"/>
  <c r="M277" i="9"/>
  <c r="L277" i="9"/>
  <c r="F277" i="9" s="1"/>
  <c r="E277" i="9"/>
  <c r="B277" i="9" s="1"/>
  <c r="M276" i="9"/>
  <c r="L276" i="9"/>
  <c r="F276" i="9"/>
  <c r="E276" i="9"/>
  <c r="B276" i="9" s="1"/>
  <c r="M275" i="9"/>
  <c r="L275" i="9"/>
  <c r="F275" i="9" s="1"/>
  <c r="E275" i="9"/>
  <c r="M274" i="9"/>
  <c r="L274" i="9"/>
  <c r="E274" i="9"/>
  <c r="M273" i="9"/>
  <c r="L273" i="9"/>
  <c r="F273" i="9" s="1"/>
  <c r="E273" i="9"/>
  <c r="B273" i="9" s="1"/>
  <c r="M272" i="9"/>
  <c r="L272" i="9"/>
  <c r="F272" i="9"/>
  <c r="E272" i="9"/>
  <c r="B272" i="9" s="1"/>
  <c r="M271" i="9"/>
  <c r="L271" i="9"/>
  <c r="F271" i="9" s="1"/>
  <c r="E271" i="9"/>
  <c r="M270" i="9"/>
  <c r="L270" i="9"/>
  <c r="E270" i="9"/>
  <c r="M269" i="9"/>
  <c r="L269" i="9"/>
  <c r="F269" i="9" s="1"/>
  <c r="E269" i="9"/>
  <c r="B269" i="9" s="1"/>
  <c r="M268" i="9"/>
  <c r="L268" i="9"/>
  <c r="F268" i="9"/>
  <c r="E268" i="9"/>
  <c r="B268" i="9" s="1"/>
  <c r="M267" i="9"/>
  <c r="L267" i="9"/>
  <c r="F267" i="9" s="1"/>
  <c r="E267" i="9"/>
  <c r="M266" i="9"/>
  <c r="L266" i="9"/>
  <c r="E266" i="9"/>
  <c r="M265" i="9"/>
  <c r="L265" i="9"/>
  <c r="F265" i="9" s="1"/>
  <c r="E265" i="9"/>
  <c r="B265" i="9" s="1"/>
  <c r="M264" i="9"/>
  <c r="L264" i="9"/>
  <c r="F264" i="9"/>
  <c r="E264" i="9"/>
  <c r="B264" i="9" s="1"/>
  <c r="M263" i="9"/>
  <c r="L263" i="9"/>
  <c r="F263" i="9" s="1"/>
  <c r="E263" i="9"/>
  <c r="M262" i="9"/>
  <c r="L262" i="9"/>
  <c r="E262" i="9"/>
  <c r="M261" i="9"/>
  <c r="L261" i="9"/>
  <c r="F261" i="9" s="1"/>
  <c r="E261" i="9"/>
  <c r="B261" i="9" s="1"/>
  <c r="M260" i="9"/>
  <c r="L260" i="9"/>
  <c r="F260" i="9"/>
  <c r="E260" i="9"/>
  <c r="B260" i="9" s="1"/>
  <c r="M259" i="9"/>
  <c r="L259" i="9"/>
  <c r="F259" i="9" s="1"/>
  <c r="E259" i="9"/>
  <c r="M258" i="9"/>
  <c r="L258" i="9"/>
  <c r="E258" i="9"/>
  <c r="M257" i="9"/>
  <c r="L257" i="9"/>
  <c r="F257" i="9" s="1"/>
  <c r="E257" i="9"/>
  <c r="B257" i="9" s="1"/>
  <c r="M256" i="9"/>
  <c r="L256" i="9"/>
  <c r="F256" i="9"/>
  <c r="E256" i="9"/>
  <c r="B256" i="9" s="1"/>
  <c r="M255" i="9"/>
  <c r="L255" i="9"/>
  <c r="F255" i="9" s="1"/>
  <c r="B255" i="9" s="1"/>
  <c r="E255" i="9"/>
  <c r="M254" i="9"/>
  <c r="L254" i="9"/>
  <c r="E254" i="9"/>
  <c r="M253" i="9"/>
  <c r="L253" i="9"/>
  <c r="F253" i="9" s="1"/>
  <c r="E253" i="9"/>
  <c r="B253" i="9" s="1"/>
  <c r="M252" i="9"/>
  <c r="L252" i="9"/>
  <c r="F252" i="9"/>
  <c r="E252" i="9"/>
  <c r="B252" i="9" s="1"/>
  <c r="M251" i="9"/>
  <c r="L251" i="9"/>
  <c r="F251" i="9" s="1"/>
  <c r="B251" i="9" s="1"/>
  <c r="E251" i="9"/>
  <c r="M250" i="9"/>
  <c r="L250" i="9"/>
  <c r="E250" i="9"/>
  <c r="M249" i="9"/>
  <c r="L249" i="9"/>
  <c r="F249" i="9" s="1"/>
  <c r="E249" i="9"/>
  <c r="B249" i="9" s="1"/>
  <c r="M248" i="9"/>
  <c r="L248" i="9"/>
  <c r="F248" i="9"/>
  <c r="E248" i="9"/>
  <c r="B248" i="9" s="1"/>
  <c r="M247" i="9"/>
  <c r="L247" i="9"/>
  <c r="F247" i="9" s="1"/>
  <c r="B247" i="9" s="1"/>
  <c r="E247" i="9"/>
  <c r="M246" i="9"/>
  <c r="L246" i="9"/>
  <c r="E246" i="9"/>
  <c r="M245" i="9"/>
  <c r="L245" i="9"/>
  <c r="F245" i="9" s="1"/>
  <c r="E245" i="9"/>
  <c r="B245" i="9" s="1"/>
  <c r="M244" i="9"/>
  <c r="F244" i="9" s="1"/>
  <c r="L244" i="9"/>
  <c r="E244" i="9"/>
  <c r="M243" i="9"/>
  <c r="L243" i="9"/>
  <c r="E243" i="9"/>
  <c r="M242" i="9"/>
  <c r="L242" i="9"/>
  <c r="E242" i="9"/>
  <c r="M241" i="9"/>
  <c r="L241" i="9"/>
  <c r="E241" i="9"/>
  <c r="M240" i="9"/>
  <c r="F240" i="9" s="1"/>
  <c r="L240" i="9"/>
  <c r="E240" i="9"/>
  <c r="M239" i="9"/>
  <c r="L239" i="9"/>
  <c r="F239" i="9" s="1"/>
  <c r="B239" i="9" s="1"/>
  <c r="E239" i="9"/>
  <c r="M238" i="9"/>
  <c r="L238" i="9"/>
  <c r="E238" i="9"/>
  <c r="M237" i="9"/>
  <c r="L237" i="9"/>
  <c r="E237" i="9"/>
  <c r="M236" i="9"/>
  <c r="L236" i="9"/>
  <c r="E236" i="9"/>
  <c r="M235" i="9"/>
  <c r="L235" i="9"/>
  <c r="F235" i="9" s="1"/>
  <c r="E235" i="9"/>
  <c r="M234" i="9"/>
  <c r="L234" i="9"/>
  <c r="E234" i="9"/>
  <c r="M233" i="9"/>
  <c r="L233" i="9"/>
  <c r="F233" i="9" s="1"/>
  <c r="E233" i="9"/>
  <c r="B233" i="9" s="1"/>
  <c r="M232" i="9"/>
  <c r="L232" i="9"/>
  <c r="F232" i="9"/>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H171" i="9"/>
  <c r="G171" i="9"/>
  <c r="E171" i="9" s="1"/>
  <c r="B171" i="9" s="1"/>
  <c r="F171" i="9"/>
  <c r="H170" i="9"/>
  <c r="G170" i="9"/>
  <c r="E170" i="9" s="1"/>
  <c r="B170" i="9" s="1"/>
  <c r="F170" i="9"/>
  <c r="H169" i="9"/>
  <c r="G169" i="9"/>
  <c r="E169" i="9" s="1"/>
  <c r="B169" i="9" s="1"/>
  <c r="F169" i="9"/>
  <c r="H168" i="9"/>
  <c r="E168" i="9" s="1"/>
  <c r="G168" i="9"/>
  <c r="F168" i="9"/>
  <c r="H167" i="9"/>
  <c r="G167" i="9"/>
  <c r="E167" i="9" s="1"/>
  <c r="B167" i="9" s="1"/>
  <c r="F167" i="9"/>
  <c r="H166" i="9"/>
  <c r="G166" i="9"/>
  <c r="E166" i="9" s="1"/>
  <c r="B166" i="9" s="1"/>
  <c r="F166" i="9"/>
  <c r="H165" i="9"/>
  <c r="G165" i="9"/>
  <c r="E165" i="9" s="1"/>
  <c r="B165" i="9" s="1"/>
  <c r="F165" i="9"/>
  <c r="H164" i="9"/>
  <c r="E164" i="9" s="1"/>
  <c r="B164" i="9" s="1"/>
  <c r="G164" i="9"/>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H143" i="9"/>
  <c r="G143" i="9"/>
  <c r="E143" i="9" s="1"/>
  <c r="B143" i="9" s="1"/>
  <c r="F143" i="9"/>
  <c r="H142" i="9"/>
  <c r="G142" i="9"/>
  <c r="E142" i="9" s="1"/>
  <c r="F142" i="9"/>
  <c r="B142" i="9"/>
  <c r="H141" i="9"/>
  <c r="G141" i="9"/>
  <c r="F141" i="9"/>
  <c r="E141" i="9"/>
  <c r="B141" i="9" s="1"/>
  <c r="H140" i="9"/>
  <c r="G140" i="9"/>
  <c r="F140" i="9"/>
  <c r="E140" i="9"/>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H127" i="9"/>
  <c r="G127" i="9"/>
  <c r="E127" i="9" s="1"/>
  <c r="B127" i="9" s="1"/>
  <c r="F127" i="9"/>
  <c r="H126" i="9"/>
  <c r="G126" i="9"/>
  <c r="E126" i="9" s="1"/>
  <c r="F126" i="9"/>
  <c r="B126" i="9"/>
  <c r="H125" i="9"/>
  <c r="G125" i="9"/>
  <c r="F125" i="9"/>
  <c r="E125" i="9"/>
  <c r="B125" i="9" s="1"/>
  <c r="H124" i="9"/>
  <c r="G124" i="9"/>
  <c r="F124" i="9"/>
  <c r="E124" i="9"/>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H111" i="9"/>
  <c r="G111" i="9"/>
  <c r="E111" i="9" s="1"/>
  <c r="B111" i="9" s="1"/>
  <c r="F111" i="9"/>
  <c r="H110" i="9"/>
  <c r="G110" i="9"/>
  <c r="E110" i="9" s="1"/>
  <c r="F110" i="9"/>
  <c r="B110" i="9"/>
  <c r="H109" i="9"/>
  <c r="G109" i="9"/>
  <c r="F109" i="9"/>
  <c r="E109" i="9"/>
  <c r="B109" i="9" s="1"/>
  <c r="H108" i="9"/>
  <c r="G108" i="9"/>
  <c r="F108" i="9"/>
  <c r="E108" i="9"/>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E94" i="9" s="1"/>
  <c r="F94" i="9"/>
  <c r="B94" i="9"/>
  <c r="H93" i="9"/>
  <c r="G93" i="9"/>
  <c r="F93" i="9"/>
  <c r="E93" i="9"/>
  <c r="B93" i="9" s="1"/>
  <c r="H92" i="9"/>
  <c r="G92" i="9"/>
  <c r="F92" i="9"/>
  <c r="E92" i="9"/>
  <c r="H91" i="9"/>
  <c r="G91" i="9"/>
  <c r="E91" i="9" s="1"/>
  <c r="B91" i="9" s="1"/>
  <c r="F91" i="9"/>
  <c r="H90" i="9"/>
  <c r="G90" i="9"/>
  <c r="F90" i="9"/>
  <c r="H89" i="9"/>
  <c r="G89" i="9"/>
  <c r="F89" i="9"/>
  <c r="E89" i="9"/>
  <c r="B89" i="9" s="1"/>
  <c r="H88" i="9"/>
  <c r="G88" i="9"/>
  <c r="F88" i="9"/>
  <c r="E88" i="9"/>
  <c r="B88" i="9" s="1"/>
  <c r="H87" i="9"/>
  <c r="G87" i="9"/>
  <c r="E87" i="9" s="1"/>
  <c r="B87" i="9" s="1"/>
  <c r="F87" i="9"/>
  <c r="H86" i="9"/>
  <c r="G86" i="9"/>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H79" i="9"/>
  <c r="G79" i="9"/>
  <c r="E79" i="9" s="1"/>
  <c r="B79" i="9" s="1"/>
  <c r="F79" i="9"/>
  <c r="H78" i="9"/>
  <c r="G78" i="9"/>
  <c r="E78" i="9" s="1"/>
  <c r="F78" i="9"/>
  <c r="B78" i="9"/>
  <c r="H77" i="9"/>
  <c r="G77" i="9"/>
  <c r="F77" i="9"/>
  <c r="E77" i="9"/>
  <c r="B77" i="9" s="1"/>
  <c r="H76" i="9"/>
  <c r="G76" i="9"/>
  <c r="F76" i="9"/>
  <c r="E76" i="9"/>
  <c r="H75" i="9"/>
  <c r="G75" i="9"/>
  <c r="E75" i="9" s="1"/>
  <c r="B75" i="9" s="1"/>
  <c r="F75" i="9"/>
  <c r="H74" i="9"/>
  <c r="G74" i="9"/>
  <c r="F74" i="9"/>
  <c r="H73" i="9"/>
  <c r="G73" i="9"/>
  <c r="F73" i="9"/>
  <c r="E73" i="9"/>
  <c r="B73" i="9" s="1"/>
  <c r="H72" i="9"/>
  <c r="G72" i="9"/>
  <c r="F72" i="9"/>
  <c r="E72" i="9"/>
  <c r="B72" i="9" s="1"/>
  <c r="H71" i="9"/>
  <c r="G71" i="9"/>
  <c r="E71" i="9" s="1"/>
  <c r="B71" i="9" s="1"/>
  <c r="F71" i="9"/>
  <c r="H70" i="9"/>
  <c r="G70" i="9"/>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H63" i="9"/>
  <c r="G63" i="9"/>
  <c r="E63" i="9" s="1"/>
  <c r="B63" i="9" s="1"/>
  <c r="F63" i="9"/>
  <c r="H62" i="9"/>
  <c r="G62" i="9"/>
  <c r="E62" i="9" s="1"/>
  <c r="F62" i="9"/>
  <c r="B62" i="9"/>
  <c r="H61" i="9"/>
  <c r="G61" i="9"/>
  <c r="F61" i="9"/>
  <c r="E61" i="9"/>
  <c r="B61" i="9" s="1"/>
  <c r="H60" i="9"/>
  <c r="G60" i="9"/>
  <c r="F60" i="9"/>
  <c r="E60" i="9"/>
  <c r="H59" i="9"/>
  <c r="G59" i="9"/>
  <c r="E59" i="9" s="1"/>
  <c r="B59" i="9" s="1"/>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G52" i="9"/>
  <c r="F52" i="9"/>
  <c r="E52" i="9"/>
  <c r="B52" i="9" s="1"/>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E40" i="9" s="1"/>
  <c r="B40" i="9" s="1"/>
  <c r="G40" i="9"/>
  <c r="F40" i="9"/>
  <c r="H39" i="9"/>
  <c r="G39" i="9"/>
  <c r="F39" i="9"/>
  <c r="E39" i="9"/>
  <c r="B39" i="9" s="1"/>
  <c r="H38" i="9"/>
  <c r="G38" i="9"/>
  <c r="F38" i="9"/>
  <c r="H37" i="9"/>
  <c r="G37" i="9"/>
  <c r="F37" i="9"/>
  <c r="H36" i="9"/>
  <c r="G36" i="9"/>
  <c r="F36" i="9"/>
  <c r="H35" i="9"/>
  <c r="G35" i="9"/>
  <c r="E35" i="9" s="1"/>
  <c r="B35" i="9" s="1"/>
  <c r="F35" i="9"/>
  <c r="H34" i="9"/>
  <c r="G34" i="9"/>
  <c r="F34" i="9"/>
  <c r="H33" i="9"/>
  <c r="G33" i="9"/>
  <c r="F33" i="9"/>
  <c r="E33" i="9"/>
  <c r="B33" i="9" s="1"/>
  <c r="H32" i="9"/>
  <c r="G32" i="9"/>
  <c r="F32" i="9"/>
  <c r="E32" i="9"/>
  <c r="B32" i="9" s="1"/>
  <c r="H31" i="9"/>
  <c r="G31" i="9"/>
  <c r="F31" i="9"/>
  <c r="H30" i="9"/>
  <c r="G30" i="9"/>
  <c r="E30" i="9" s="1"/>
  <c r="B30" i="9" s="1"/>
  <c r="F30" i="9"/>
  <c r="H29" i="9"/>
  <c r="G29" i="9"/>
  <c r="F29" i="9"/>
  <c r="E29" i="9"/>
  <c r="B29" i="9" s="1"/>
  <c r="H28" i="9"/>
  <c r="G28" i="9"/>
  <c r="F28" i="9"/>
  <c r="E28" i="9"/>
  <c r="B28" i="9" s="1"/>
  <c r="H27" i="9"/>
  <c r="G27" i="9"/>
  <c r="E27" i="9" s="1"/>
  <c r="B27" i="9" s="1"/>
  <c r="F27" i="9"/>
  <c r="H26" i="9"/>
  <c r="G26" i="9"/>
  <c r="F26" i="9"/>
  <c r="H25" i="9"/>
  <c r="G25" i="9"/>
  <c r="F25" i="9"/>
  <c r="E25" i="9"/>
  <c r="B25" i="9" s="1"/>
  <c r="F24" i="9"/>
  <c r="F4" i="9"/>
  <c r="O3" i="9"/>
  <c r="G296" i="9" s="1"/>
  <c r="E296" i="9" s="1"/>
  <c r="I3" i="9"/>
  <c r="H3" i="9"/>
  <c r="G3" i="9"/>
  <c r="D104" i="8"/>
  <c r="I41" i="3" s="1"/>
  <c r="D97" i="8"/>
  <c r="C1673" i="1" s="1"/>
  <c r="D92" i="8"/>
  <c r="D87" i="8"/>
  <c r="D82" i="8"/>
  <c r="D77" i="8"/>
  <c r="C1653" i="1" s="1"/>
  <c r="D72" i="8"/>
  <c r="D67" i="8"/>
  <c r="D62" i="8"/>
  <c r="D57" i="8"/>
  <c r="D51" i="8" s="1"/>
  <c r="D52" i="8"/>
  <c r="D46" i="8"/>
  <c r="D45" i="8" s="1"/>
  <c r="D37" i="8"/>
  <c r="D27" i="8"/>
  <c r="D25" i="8"/>
  <c r="D18" i="8"/>
  <c r="D8" i="8"/>
  <c r="D6" i="8"/>
  <c r="E44" i="7"/>
  <c r="I36" i="3" s="1"/>
  <c r="D44" i="7"/>
  <c r="E39" i="7"/>
  <c r="D39" i="7"/>
  <c r="D38" i="7" s="1"/>
  <c r="H35" i="3" s="1"/>
  <c r="E38" i="7"/>
  <c r="I35" i="3" s="1"/>
  <c r="E30" i="7"/>
  <c r="D30" i="7"/>
  <c r="D22" i="7" s="1"/>
  <c r="E23" i="7"/>
  <c r="E22" i="7" s="1"/>
  <c r="I34" i="3" s="1"/>
  <c r="D23" i="7"/>
  <c r="E14" i="7"/>
  <c r="D1546" i="1" s="1"/>
  <c r="D14" i="7"/>
  <c r="E7" i="7"/>
  <c r="D7" i="7"/>
  <c r="D6" i="7" s="1"/>
  <c r="E6" i="7"/>
  <c r="E5" i="7" s="1"/>
  <c r="I33"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H30" i="3"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484"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254" i="5"/>
  <c r="F254" i="5" s="1"/>
  <c r="F253" i="5"/>
  <c r="F252" i="5"/>
  <c r="F251" i="5"/>
  <c r="E251" i="5"/>
  <c r="E250" i="5"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D219" i="5"/>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124"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9" i="4" s="1"/>
  <c r="F528" i="4"/>
  <c r="F527" i="4"/>
  <c r="E526" i="4"/>
  <c r="E522" i="4"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69" i="1" s="1"/>
  <c r="D278" i="4"/>
  <c r="F277" i="4"/>
  <c r="F276" i="4"/>
  <c r="F275" i="4"/>
  <c r="F274"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E202" i="4" s="1"/>
  <c r="D198" i="1"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39" i="4"/>
  <c r="F138" i="4"/>
  <c r="F137" i="4"/>
  <c r="F136" i="4"/>
  <c r="E135" i="4"/>
  <c r="D135" i="4"/>
  <c r="E134" i="4"/>
  <c r="D130" i="1" s="1"/>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E106" i="4"/>
  <c r="D102" i="1"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E49" i="4"/>
  <c r="D45" i="1" s="1"/>
  <c r="F48" i="4"/>
  <c r="F47" i="4"/>
  <c r="F46" i="4"/>
  <c r="F45" i="4"/>
  <c r="E44" i="4"/>
  <c r="E43" i="4" s="1"/>
  <c r="D44" i="4"/>
  <c r="F44"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H36" i="3"/>
  <c r="G36" i="3"/>
  <c r="B36"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5" i="1"/>
  <c r="G1685" i="1"/>
  <c r="C1685" i="1"/>
  <c r="H1684" i="1"/>
  <c r="G1684" i="1"/>
  <c r="C1684" i="1"/>
  <c r="C1683" i="1"/>
  <c r="C1682" i="1"/>
  <c r="H1682" i="1" s="1"/>
  <c r="H1681" i="1"/>
  <c r="G1681" i="1"/>
  <c r="C1681" i="1"/>
  <c r="H1680" i="1"/>
  <c r="G1680" i="1"/>
  <c r="C1680" i="1"/>
  <c r="C1679" i="1"/>
  <c r="C1678" i="1"/>
  <c r="H1678" i="1" s="1"/>
  <c r="H1677" i="1"/>
  <c r="G1677" i="1"/>
  <c r="C1677" i="1"/>
  <c r="H1676" i="1"/>
  <c r="G1676" i="1"/>
  <c r="C1676" i="1"/>
  <c r="C1675" i="1"/>
  <c r="C1674" i="1"/>
  <c r="H1674" i="1" s="1"/>
  <c r="H1672" i="1"/>
  <c r="G1672" i="1"/>
  <c r="C1672" i="1"/>
  <c r="C1671" i="1"/>
  <c r="C1670" i="1"/>
  <c r="H1670" i="1" s="1"/>
  <c r="H1669" i="1"/>
  <c r="G1669" i="1"/>
  <c r="C1669" i="1"/>
  <c r="H1668" i="1"/>
  <c r="G1668" i="1"/>
  <c r="C1668" i="1"/>
  <c r="G1667" i="1"/>
  <c r="C1667" i="1"/>
  <c r="H1667" i="1" s="1"/>
  <c r="C1666" i="1"/>
  <c r="H1665" i="1"/>
  <c r="G1665" i="1"/>
  <c r="C1665" i="1"/>
  <c r="H1664" i="1"/>
  <c r="G1664" i="1"/>
  <c r="C1664" i="1"/>
  <c r="C1663" i="1"/>
  <c r="H1663" i="1" s="1"/>
  <c r="C1662" i="1"/>
  <c r="H1661" i="1"/>
  <c r="G1661" i="1"/>
  <c r="C1661" i="1"/>
  <c r="H1660" i="1"/>
  <c r="G1660" i="1"/>
  <c r="C1660" i="1"/>
  <c r="C1659" i="1"/>
  <c r="C1658" i="1"/>
  <c r="H1657" i="1"/>
  <c r="G1657" i="1"/>
  <c r="C1657" i="1"/>
  <c r="H1656" i="1"/>
  <c r="G1656" i="1"/>
  <c r="C1656" i="1"/>
  <c r="G1655" i="1"/>
  <c r="C1655" i="1"/>
  <c r="H1655" i="1" s="1"/>
  <c r="C1654" i="1"/>
  <c r="H1652" i="1"/>
  <c r="G1652" i="1"/>
  <c r="C1652" i="1"/>
  <c r="C1651" i="1"/>
  <c r="C1650" i="1"/>
  <c r="H1649" i="1"/>
  <c r="G1649" i="1"/>
  <c r="C1649" i="1"/>
  <c r="H1648" i="1"/>
  <c r="G1648" i="1"/>
  <c r="C1648" i="1"/>
  <c r="G1647" i="1"/>
  <c r="C1647" i="1"/>
  <c r="H1647" i="1" s="1"/>
  <c r="C1646" i="1"/>
  <c r="H1645" i="1"/>
  <c r="G1645" i="1"/>
  <c r="C1645" i="1"/>
  <c r="H1644" i="1"/>
  <c r="G1644" i="1"/>
  <c r="C1644" i="1"/>
  <c r="G1643" i="1"/>
  <c r="C1643" i="1"/>
  <c r="H1643" i="1" s="1"/>
  <c r="C1642" i="1"/>
  <c r="H1641" i="1"/>
  <c r="G1641" i="1"/>
  <c r="C1641" i="1"/>
  <c r="H1640" i="1"/>
  <c r="G1640" i="1"/>
  <c r="C1640" i="1"/>
  <c r="C1639" i="1"/>
  <c r="H1639" i="1" s="1"/>
  <c r="C1638" i="1"/>
  <c r="H1637" i="1"/>
  <c r="G1637" i="1"/>
  <c r="C1637" i="1"/>
  <c r="H1636" i="1"/>
  <c r="G1636" i="1"/>
  <c r="C1636" i="1"/>
  <c r="C1635" i="1"/>
  <c r="C1634" i="1"/>
  <c r="H1632" i="1"/>
  <c r="G1632" i="1"/>
  <c r="C1632" i="1"/>
  <c r="C1631" i="1"/>
  <c r="H1631" i="1" s="1"/>
  <c r="C1630" i="1"/>
  <c r="H1629" i="1"/>
  <c r="G1629" i="1"/>
  <c r="C1629" i="1"/>
  <c r="H1628" i="1"/>
  <c r="G1628" i="1"/>
  <c r="C1628" i="1"/>
  <c r="C1627" i="1"/>
  <c r="C1626" i="1"/>
  <c r="H1625" i="1"/>
  <c r="G1625" i="1"/>
  <c r="C1625" i="1"/>
  <c r="H1624" i="1"/>
  <c r="G1624" i="1"/>
  <c r="C1624" i="1"/>
  <c r="G1623" i="1"/>
  <c r="C1623" i="1"/>
  <c r="H1623" i="1" s="1"/>
  <c r="C1622" i="1"/>
  <c r="C1619" i="1"/>
  <c r="H1619" i="1" s="1"/>
  <c r="C1618" i="1"/>
  <c r="H1617" i="1"/>
  <c r="G1617" i="1"/>
  <c r="C1617" i="1"/>
  <c r="H1616" i="1"/>
  <c r="G1616" i="1"/>
  <c r="C1616" i="1"/>
  <c r="C1615" i="1"/>
  <c r="C1614" i="1"/>
  <c r="H1613" i="1"/>
  <c r="G1613" i="1"/>
  <c r="C1613" i="1"/>
  <c r="H1612" i="1"/>
  <c r="G1612" i="1"/>
  <c r="C1612" i="1"/>
  <c r="G1611" i="1"/>
  <c r="C1611" i="1"/>
  <c r="H1611" i="1" s="1"/>
  <c r="C1610" i="1"/>
  <c r="H1609" i="1"/>
  <c r="G1609" i="1"/>
  <c r="C1609" i="1"/>
  <c r="H1608" i="1"/>
  <c r="G1608" i="1"/>
  <c r="C1608" i="1"/>
  <c r="G1607" i="1"/>
  <c r="C1607" i="1"/>
  <c r="H1607" i="1" s="1"/>
  <c r="C1606" i="1"/>
  <c r="H1605" i="1"/>
  <c r="G1605" i="1"/>
  <c r="C1605" i="1"/>
  <c r="H1604" i="1"/>
  <c r="G1604" i="1"/>
  <c r="C1604" i="1"/>
  <c r="C1603" i="1"/>
  <c r="H1603" i="1" s="1"/>
  <c r="C1602" i="1"/>
  <c r="H1601" i="1"/>
  <c r="G1601" i="1"/>
  <c r="C1601" i="1"/>
  <c r="H1600" i="1"/>
  <c r="G1600" i="1"/>
  <c r="C1600" i="1"/>
  <c r="C1599" i="1"/>
  <c r="C1598" i="1"/>
  <c r="H1597" i="1"/>
  <c r="G1597" i="1"/>
  <c r="C1597" i="1"/>
  <c r="H1596" i="1"/>
  <c r="G1596" i="1"/>
  <c r="C1596" i="1"/>
  <c r="G1595" i="1"/>
  <c r="C1595" i="1"/>
  <c r="H1595" i="1" s="1"/>
  <c r="C1594" i="1"/>
  <c r="H1593" i="1"/>
  <c r="G1593" i="1"/>
  <c r="C1593" i="1"/>
  <c r="H1592" i="1"/>
  <c r="G1592" i="1"/>
  <c r="C1592" i="1"/>
  <c r="G1591" i="1"/>
  <c r="C1591" i="1"/>
  <c r="H1591" i="1" s="1"/>
  <c r="C1590" i="1"/>
  <c r="H1589" i="1"/>
  <c r="G1589" i="1"/>
  <c r="C1589" i="1"/>
  <c r="H1588" i="1"/>
  <c r="G1588" i="1"/>
  <c r="C1588" i="1"/>
  <c r="G1587" i="1"/>
  <c r="C1587" i="1"/>
  <c r="H1587" i="1" s="1"/>
  <c r="C1586" i="1"/>
  <c r="H1585" i="1"/>
  <c r="G1585" i="1"/>
  <c r="C1585" i="1"/>
  <c r="H1584" i="1"/>
  <c r="G1584" i="1"/>
  <c r="C1584" i="1"/>
  <c r="C1583" i="1"/>
  <c r="C1582" i="1"/>
  <c r="H1581" i="1"/>
  <c r="G1581" i="1"/>
  <c r="C1581" i="1"/>
  <c r="D1580" i="1"/>
  <c r="C1580" i="1"/>
  <c r="H1579" i="1"/>
  <c r="G1579" i="1"/>
  <c r="I1579" i="1" s="1"/>
  <c r="D1579" i="1"/>
  <c r="J1579" i="1" s="1"/>
  <c r="C1579" i="1"/>
  <c r="D1578" i="1"/>
  <c r="C1578" i="1"/>
  <c r="H1577" i="1"/>
  <c r="G1577" i="1"/>
  <c r="I1577" i="1" s="1"/>
  <c r="D1577" i="1"/>
  <c r="J1577" i="1" s="1"/>
  <c r="C1577" i="1"/>
  <c r="H1576" i="1"/>
  <c r="G1576" i="1"/>
  <c r="D1576" i="1"/>
  <c r="C1576" i="1"/>
  <c r="D1575" i="1"/>
  <c r="C1575" i="1"/>
  <c r="H1574" i="1"/>
  <c r="G1574" i="1"/>
  <c r="I1574" i="1" s="1"/>
  <c r="D1574" i="1"/>
  <c r="J1574" i="1" s="1"/>
  <c r="C1574" i="1"/>
  <c r="D1573" i="1"/>
  <c r="C1573" i="1"/>
  <c r="H1572" i="1"/>
  <c r="G1572" i="1"/>
  <c r="I1572" i="1" s="1"/>
  <c r="D1572" i="1"/>
  <c r="J1572" i="1" s="1"/>
  <c r="C1572" i="1"/>
  <c r="H1571" i="1"/>
  <c r="G1571" i="1"/>
  <c r="D1571" i="1"/>
  <c r="C1571" i="1"/>
  <c r="H1570" i="1"/>
  <c r="G1570" i="1"/>
  <c r="D1570" i="1"/>
  <c r="C1570" i="1"/>
  <c r="D1569" i="1"/>
  <c r="C1569" i="1"/>
  <c r="H1568" i="1"/>
  <c r="G1568" i="1"/>
  <c r="D1568" i="1"/>
  <c r="J1568" i="1" s="1"/>
  <c r="C1568" i="1"/>
  <c r="D1567" i="1"/>
  <c r="C1567" i="1"/>
  <c r="H1566" i="1"/>
  <c r="G1566" i="1"/>
  <c r="D1566" i="1"/>
  <c r="J1566" i="1" s="1"/>
  <c r="C1566" i="1"/>
  <c r="D1565" i="1"/>
  <c r="C1565" i="1"/>
  <c r="H1564" i="1"/>
  <c r="G1564" i="1"/>
  <c r="D1564" i="1"/>
  <c r="J1564" i="1" s="1"/>
  <c r="C1564" i="1"/>
  <c r="D1563" i="1"/>
  <c r="C1563" i="1"/>
  <c r="D1562" i="1"/>
  <c r="C1562" i="1"/>
  <c r="H1561" i="1"/>
  <c r="G1561" i="1"/>
  <c r="I1561" i="1" s="1"/>
  <c r="D1561" i="1"/>
  <c r="J1561" i="1" s="1"/>
  <c r="C1561" i="1"/>
  <c r="D1560" i="1"/>
  <c r="C1560" i="1"/>
  <c r="J1560" i="1" s="1"/>
  <c r="H1559" i="1"/>
  <c r="G1559" i="1"/>
  <c r="I1559" i="1" s="1"/>
  <c r="D1559" i="1"/>
  <c r="J1559" i="1" s="1"/>
  <c r="C1559" i="1"/>
  <c r="D1558" i="1"/>
  <c r="C1558" i="1"/>
  <c r="J1558" i="1" s="1"/>
  <c r="H1557" i="1"/>
  <c r="G1557" i="1"/>
  <c r="I1557" i="1" s="1"/>
  <c r="D1557" i="1"/>
  <c r="J1557" i="1" s="1"/>
  <c r="C1557" i="1"/>
  <c r="D1556" i="1"/>
  <c r="C1556" i="1"/>
  <c r="J1556" i="1" s="1"/>
  <c r="D1555" i="1"/>
  <c r="C1555" i="1"/>
  <c r="D1554" i="1"/>
  <c r="C1554" i="1"/>
  <c r="H1553" i="1"/>
  <c r="G1553" i="1"/>
  <c r="I1553" i="1" s="1"/>
  <c r="D1553" i="1"/>
  <c r="J1553" i="1" s="1"/>
  <c r="C1553" i="1"/>
  <c r="D1552" i="1"/>
  <c r="C1552" i="1"/>
  <c r="J1552" i="1" s="1"/>
  <c r="H1551" i="1"/>
  <c r="G1551" i="1"/>
  <c r="I1551" i="1" s="1"/>
  <c r="D1551" i="1"/>
  <c r="J1551" i="1" s="1"/>
  <c r="C1551" i="1"/>
  <c r="D1550" i="1"/>
  <c r="J1550" i="1" s="1"/>
  <c r="C1550" i="1"/>
  <c r="H1549" i="1"/>
  <c r="G1549" i="1"/>
  <c r="I1549" i="1" s="1"/>
  <c r="D1549" i="1"/>
  <c r="J1549" i="1" s="1"/>
  <c r="C1549" i="1"/>
  <c r="D1548" i="1"/>
  <c r="J1548" i="1" s="1"/>
  <c r="C1548" i="1"/>
  <c r="H1547" i="1"/>
  <c r="G1547" i="1"/>
  <c r="I1547" i="1" s="1"/>
  <c r="D1547" i="1"/>
  <c r="J1547" i="1" s="1"/>
  <c r="C1547" i="1"/>
  <c r="H1546" i="1"/>
  <c r="C1546" i="1"/>
  <c r="G1546" i="1" s="1"/>
  <c r="D1545" i="1"/>
  <c r="C1545" i="1"/>
  <c r="D1544" i="1"/>
  <c r="C1544" i="1"/>
  <c r="H1544" i="1" s="1"/>
  <c r="D1543" i="1"/>
  <c r="C1543" i="1"/>
  <c r="D1542" i="1"/>
  <c r="C1542" i="1"/>
  <c r="H1542" i="1" s="1"/>
  <c r="D1541" i="1"/>
  <c r="C1541" i="1"/>
  <c r="D1540" i="1"/>
  <c r="C1540" i="1"/>
  <c r="H1540" i="1" s="1"/>
  <c r="D1539" i="1"/>
  <c r="C1539" i="1"/>
  <c r="H1538" i="1"/>
  <c r="D1538" i="1"/>
  <c r="C1538" i="1"/>
  <c r="G1538" i="1" s="1"/>
  <c r="D1537" i="1"/>
  <c r="H1535" i="1"/>
  <c r="D1535" i="1"/>
  <c r="C1535" i="1"/>
  <c r="G1535" i="1" s="1"/>
  <c r="H1534" i="1"/>
  <c r="D1534" i="1"/>
  <c r="C1534" i="1"/>
  <c r="G1534" i="1" s="1"/>
  <c r="D1533" i="1"/>
  <c r="C1533" i="1"/>
  <c r="G1533" i="1" s="1"/>
  <c r="D1532" i="1"/>
  <c r="C1532" i="1"/>
  <c r="H1531" i="1"/>
  <c r="D1531" i="1"/>
  <c r="C1531" i="1"/>
  <c r="G1531" i="1" s="1"/>
  <c r="H1530" i="1"/>
  <c r="D1530" i="1"/>
  <c r="C1530" i="1"/>
  <c r="G1530" i="1" s="1"/>
  <c r="D1529" i="1"/>
  <c r="C1529" i="1"/>
  <c r="G1529" i="1" s="1"/>
  <c r="D1528" i="1"/>
  <c r="C1528" i="1"/>
  <c r="H1527" i="1"/>
  <c r="D1527" i="1"/>
  <c r="C1527" i="1"/>
  <c r="G1527" i="1" s="1"/>
  <c r="H1526" i="1"/>
  <c r="D1526" i="1"/>
  <c r="C1526" i="1"/>
  <c r="G1526" i="1" s="1"/>
  <c r="D1525" i="1"/>
  <c r="C1525" i="1"/>
  <c r="G1525" i="1" s="1"/>
  <c r="D1524" i="1"/>
  <c r="H1523" i="1"/>
  <c r="D1523" i="1"/>
  <c r="C1523" i="1"/>
  <c r="G1523" i="1" s="1"/>
  <c r="H1522" i="1"/>
  <c r="D1522" i="1"/>
  <c r="C1522" i="1"/>
  <c r="G1522" i="1" s="1"/>
  <c r="D1521" i="1"/>
  <c r="C1521" i="1"/>
  <c r="G1521" i="1" s="1"/>
  <c r="D1520" i="1"/>
  <c r="C1520" i="1"/>
  <c r="H1519" i="1"/>
  <c r="D1519" i="1"/>
  <c r="C1519" i="1"/>
  <c r="G1519" i="1" s="1"/>
  <c r="H1518" i="1"/>
  <c r="D1518" i="1"/>
  <c r="C1518" i="1"/>
  <c r="G1518" i="1" s="1"/>
  <c r="D1517" i="1"/>
  <c r="C1517" i="1"/>
  <c r="G1517" i="1" s="1"/>
  <c r="D1516" i="1"/>
  <c r="C1516" i="1"/>
  <c r="H1515" i="1"/>
  <c r="D1515" i="1"/>
  <c r="C1515" i="1"/>
  <c r="G1515" i="1" s="1"/>
  <c r="H1514" i="1"/>
  <c r="D1514" i="1"/>
  <c r="C1514" i="1"/>
  <c r="G1514" i="1" s="1"/>
  <c r="D1513" i="1"/>
  <c r="C1513" i="1"/>
  <c r="G1513" i="1" s="1"/>
  <c r="D1512" i="1"/>
  <c r="C1512" i="1"/>
  <c r="H1511" i="1"/>
  <c r="D1511" i="1"/>
  <c r="C1511" i="1"/>
  <c r="G1511" i="1" s="1"/>
  <c r="H1510" i="1"/>
  <c r="D1510" i="1"/>
  <c r="C1510" i="1"/>
  <c r="G1510" i="1" s="1"/>
  <c r="D1509" i="1"/>
  <c r="C1509" i="1"/>
  <c r="G1509" i="1" s="1"/>
  <c r="D1508" i="1"/>
  <c r="C1508" i="1"/>
  <c r="H1507" i="1"/>
  <c r="D1507" i="1"/>
  <c r="C1507" i="1"/>
  <c r="G1507" i="1" s="1"/>
  <c r="H1506" i="1"/>
  <c r="D1506" i="1"/>
  <c r="C1506" i="1"/>
  <c r="G1506" i="1" s="1"/>
  <c r="D1505" i="1"/>
  <c r="C1505" i="1"/>
  <c r="G1505" i="1" s="1"/>
  <c r="D1504" i="1"/>
  <c r="C1504" i="1"/>
  <c r="H1503" i="1"/>
  <c r="D1503" i="1"/>
  <c r="C1503" i="1"/>
  <c r="G1503" i="1" s="1"/>
  <c r="H1502" i="1"/>
  <c r="D1502" i="1"/>
  <c r="C1502" i="1"/>
  <c r="G1502" i="1" s="1"/>
  <c r="D1501" i="1"/>
  <c r="C1501" i="1"/>
  <c r="G1501" i="1" s="1"/>
  <c r="D1500" i="1"/>
  <c r="C1500" i="1"/>
  <c r="H1499" i="1"/>
  <c r="D1499" i="1"/>
  <c r="C1499" i="1"/>
  <c r="G1499" i="1" s="1"/>
  <c r="H1498" i="1"/>
  <c r="D1498" i="1"/>
  <c r="C1498" i="1"/>
  <c r="G1498" i="1" s="1"/>
  <c r="D1497" i="1"/>
  <c r="C1497" i="1"/>
  <c r="G1497" i="1" s="1"/>
  <c r="D1496" i="1"/>
  <c r="C1496" i="1"/>
  <c r="H1495" i="1"/>
  <c r="D1495" i="1"/>
  <c r="C1495" i="1"/>
  <c r="G1495" i="1" s="1"/>
  <c r="H1494" i="1"/>
  <c r="D1494" i="1"/>
  <c r="C1494" i="1"/>
  <c r="G1494" i="1" s="1"/>
  <c r="D1493" i="1"/>
  <c r="C1493" i="1"/>
  <c r="G1493" i="1" s="1"/>
  <c r="D1492" i="1"/>
  <c r="C1492" i="1"/>
  <c r="H1491" i="1"/>
  <c r="D1491" i="1"/>
  <c r="C1491" i="1"/>
  <c r="G1491" i="1" s="1"/>
  <c r="H1490" i="1"/>
  <c r="D1490" i="1"/>
  <c r="C1490" i="1"/>
  <c r="G1490" i="1" s="1"/>
  <c r="D1489" i="1"/>
  <c r="C1489" i="1"/>
  <c r="G1489" i="1" s="1"/>
  <c r="D1488" i="1"/>
  <c r="C1488" i="1"/>
  <c r="H1487" i="1"/>
  <c r="D1487" i="1"/>
  <c r="C1487" i="1"/>
  <c r="G1487" i="1" s="1"/>
  <c r="H1486" i="1"/>
  <c r="D1486" i="1"/>
  <c r="C1486" i="1"/>
  <c r="G1486" i="1" s="1"/>
  <c r="D1485" i="1"/>
  <c r="C1485" i="1"/>
  <c r="G1485" i="1" s="1"/>
  <c r="H1484" i="1"/>
  <c r="C1484" i="1"/>
  <c r="G1484" i="1" s="1"/>
  <c r="H1483" i="1"/>
  <c r="D1483" i="1"/>
  <c r="C1483" i="1"/>
  <c r="G1483" i="1" s="1"/>
  <c r="D1482" i="1"/>
  <c r="C1482" i="1"/>
  <c r="G1482" i="1" s="1"/>
  <c r="D1481" i="1"/>
  <c r="C1481" i="1"/>
  <c r="H1480" i="1"/>
  <c r="D1480" i="1"/>
  <c r="C1480" i="1"/>
  <c r="G1480" i="1" s="1"/>
  <c r="H1479" i="1"/>
  <c r="D1479" i="1"/>
  <c r="C1479" i="1"/>
  <c r="G1479" i="1" s="1"/>
  <c r="D1478" i="1"/>
  <c r="C1478" i="1"/>
  <c r="G1478" i="1" s="1"/>
  <c r="D1477" i="1"/>
  <c r="C1477" i="1"/>
  <c r="H1476" i="1"/>
  <c r="D1476" i="1"/>
  <c r="C1476" i="1"/>
  <c r="G1476" i="1" s="1"/>
  <c r="H1475" i="1"/>
  <c r="D1475" i="1"/>
  <c r="C1475" i="1"/>
  <c r="G1475" i="1" s="1"/>
  <c r="D1474" i="1"/>
  <c r="C1474" i="1"/>
  <c r="G1474" i="1" s="1"/>
  <c r="D1473" i="1"/>
  <c r="C1473" i="1"/>
  <c r="H1472" i="1"/>
  <c r="D1472" i="1"/>
  <c r="C1472" i="1"/>
  <c r="G1472" i="1" s="1"/>
  <c r="H1471" i="1"/>
  <c r="D1471" i="1"/>
  <c r="C1471" i="1"/>
  <c r="G1471" i="1" s="1"/>
  <c r="D1470" i="1"/>
  <c r="C1470" i="1"/>
  <c r="G1470" i="1" s="1"/>
  <c r="D1469" i="1"/>
  <c r="C1469" i="1"/>
  <c r="H1468" i="1"/>
  <c r="D1468" i="1"/>
  <c r="C1468" i="1"/>
  <c r="G1468" i="1" s="1"/>
  <c r="H1467" i="1"/>
  <c r="D1467" i="1"/>
  <c r="C1467" i="1"/>
  <c r="G1467" i="1" s="1"/>
  <c r="D1466" i="1"/>
  <c r="C1466" i="1"/>
  <c r="G1466" i="1" s="1"/>
  <c r="D1465" i="1"/>
  <c r="C1465" i="1"/>
  <c r="H1464" i="1"/>
  <c r="D1464" i="1"/>
  <c r="C1464" i="1"/>
  <c r="G1464" i="1" s="1"/>
  <c r="H1463" i="1"/>
  <c r="D1463" i="1"/>
  <c r="C1463" i="1"/>
  <c r="G1463" i="1" s="1"/>
  <c r="D1462" i="1"/>
  <c r="C1462" i="1"/>
  <c r="G1462" i="1" s="1"/>
  <c r="D1461" i="1"/>
  <c r="C1461" i="1"/>
  <c r="H1460" i="1"/>
  <c r="D1460" i="1"/>
  <c r="C1460" i="1"/>
  <c r="G1460" i="1" s="1"/>
  <c r="H1459" i="1"/>
  <c r="D1459" i="1"/>
  <c r="C1459" i="1"/>
  <c r="G1459" i="1" s="1"/>
  <c r="D1458" i="1"/>
  <c r="C1458" i="1"/>
  <c r="G1458" i="1" s="1"/>
  <c r="D1457" i="1"/>
  <c r="C1457" i="1"/>
  <c r="H1456" i="1"/>
  <c r="D1456" i="1"/>
  <c r="C1456" i="1"/>
  <c r="G1456" i="1" s="1"/>
  <c r="H1455" i="1"/>
  <c r="D1455" i="1"/>
  <c r="C1455" i="1"/>
  <c r="G1455" i="1" s="1"/>
  <c r="D1454" i="1"/>
  <c r="C1454" i="1"/>
  <c r="G1454" i="1" s="1"/>
  <c r="D1453" i="1"/>
  <c r="C1453" i="1"/>
  <c r="H1452" i="1"/>
  <c r="D1452" i="1"/>
  <c r="C1452" i="1"/>
  <c r="G1452" i="1" s="1"/>
  <c r="H1451" i="1"/>
  <c r="D1451" i="1"/>
  <c r="C1451" i="1"/>
  <c r="G1451" i="1" s="1"/>
  <c r="D1450" i="1"/>
  <c r="C1450" i="1"/>
  <c r="G1450" i="1" s="1"/>
  <c r="D1449" i="1"/>
  <c r="C1449" i="1"/>
  <c r="H1448" i="1"/>
  <c r="D1448" i="1"/>
  <c r="C1448" i="1"/>
  <c r="G1448" i="1" s="1"/>
  <c r="H1447" i="1"/>
  <c r="D1447" i="1"/>
  <c r="C1447" i="1"/>
  <c r="G1447" i="1" s="1"/>
  <c r="D1446" i="1"/>
  <c r="C1446" i="1"/>
  <c r="G1446" i="1" s="1"/>
  <c r="D1445" i="1"/>
  <c r="C1445" i="1"/>
  <c r="H1444" i="1"/>
  <c r="D1444" i="1"/>
  <c r="C1444" i="1"/>
  <c r="G1444" i="1" s="1"/>
  <c r="H1443" i="1"/>
  <c r="D1443" i="1"/>
  <c r="C1443" i="1"/>
  <c r="G1443" i="1" s="1"/>
  <c r="D1442" i="1"/>
  <c r="C1442" i="1"/>
  <c r="G1442" i="1" s="1"/>
  <c r="D1441" i="1"/>
  <c r="C1441" i="1"/>
  <c r="H1440" i="1"/>
  <c r="D1440" i="1"/>
  <c r="C1440" i="1"/>
  <c r="G1440" i="1" s="1"/>
  <c r="H1439" i="1"/>
  <c r="D1439" i="1"/>
  <c r="C1439" i="1"/>
  <c r="G1439" i="1" s="1"/>
  <c r="D1438" i="1"/>
  <c r="C1438" i="1"/>
  <c r="G1438" i="1" s="1"/>
  <c r="D1437" i="1"/>
  <c r="C1437" i="1"/>
  <c r="H1436" i="1"/>
  <c r="D1436" i="1"/>
  <c r="C1436" i="1"/>
  <c r="G1436" i="1" s="1"/>
  <c r="H1435" i="1"/>
  <c r="D1435" i="1"/>
  <c r="C1435" i="1"/>
  <c r="G1435" i="1" s="1"/>
  <c r="D1434" i="1"/>
  <c r="C1434" i="1"/>
  <c r="G1434" i="1" s="1"/>
  <c r="D1433" i="1"/>
  <c r="C1433" i="1"/>
  <c r="H1432" i="1"/>
  <c r="D1432" i="1"/>
  <c r="C1432" i="1"/>
  <c r="G1432" i="1" s="1"/>
  <c r="H1431" i="1"/>
  <c r="D1431" i="1"/>
  <c r="C1431" i="1"/>
  <c r="G1431" i="1" s="1"/>
  <c r="H1429" i="1"/>
  <c r="D1429" i="1"/>
  <c r="C1429" i="1"/>
  <c r="G1429" i="1" s="1"/>
  <c r="H1428" i="1"/>
  <c r="D1428" i="1"/>
  <c r="C1428" i="1"/>
  <c r="G1428" i="1" s="1"/>
  <c r="D1427" i="1"/>
  <c r="C1427" i="1"/>
  <c r="G1427" i="1" s="1"/>
  <c r="D1426" i="1"/>
  <c r="C1426" i="1"/>
  <c r="H1425" i="1"/>
  <c r="D1425" i="1"/>
  <c r="C1425" i="1"/>
  <c r="G1425" i="1" s="1"/>
  <c r="H1424" i="1"/>
  <c r="D1424" i="1"/>
  <c r="C1424" i="1"/>
  <c r="G1424" i="1" s="1"/>
  <c r="D1423" i="1"/>
  <c r="C1423" i="1"/>
  <c r="G1423" i="1" s="1"/>
  <c r="D1422" i="1"/>
  <c r="C1422" i="1"/>
  <c r="H1421" i="1"/>
  <c r="D1421" i="1"/>
  <c r="C1421" i="1"/>
  <c r="G1421" i="1" s="1"/>
  <c r="H1420" i="1"/>
  <c r="D1420" i="1"/>
  <c r="C1420" i="1"/>
  <c r="G1420" i="1" s="1"/>
  <c r="D1419" i="1"/>
  <c r="C1419" i="1"/>
  <c r="G1419" i="1" s="1"/>
  <c r="D1418" i="1"/>
  <c r="C1418" i="1"/>
  <c r="H1417" i="1"/>
  <c r="D1417" i="1"/>
  <c r="C1417" i="1"/>
  <c r="G1417" i="1" s="1"/>
  <c r="H1416" i="1"/>
  <c r="D1416" i="1"/>
  <c r="C1416" i="1"/>
  <c r="G1416" i="1" s="1"/>
  <c r="D1415" i="1"/>
  <c r="C1415" i="1"/>
  <c r="G1415" i="1" s="1"/>
  <c r="D1414" i="1"/>
  <c r="C1414" i="1"/>
  <c r="H1413" i="1"/>
  <c r="D1413" i="1"/>
  <c r="C1413" i="1"/>
  <c r="G1413" i="1" s="1"/>
  <c r="H1412" i="1"/>
  <c r="D1412" i="1"/>
  <c r="C1412" i="1"/>
  <c r="G1412" i="1" s="1"/>
  <c r="D1411" i="1"/>
  <c r="C1411" i="1"/>
  <c r="G1411" i="1" s="1"/>
  <c r="D1410" i="1"/>
  <c r="C1410" i="1"/>
  <c r="H1409" i="1"/>
  <c r="D1409" i="1"/>
  <c r="C1409" i="1"/>
  <c r="G1409" i="1" s="1"/>
  <c r="H1408" i="1"/>
  <c r="D1408" i="1"/>
  <c r="C1408" i="1"/>
  <c r="G1408" i="1" s="1"/>
  <c r="D1407" i="1"/>
  <c r="C1407" i="1"/>
  <c r="G1407" i="1" s="1"/>
  <c r="D1406" i="1"/>
  <c r="C1406" i="1"/>
  <c r="H1405" i="1"/>
  <c r="D1405" i="1"/>
  <c r="C1405" i="1"/>
  <c r="G1405" i="1" s="1"/>
  <c r="H1404" i="1"/>
  <c r="D1404" i="1"/>
  <c r="C1404" i="1"/>
  <c r="G1404" i="1" s="1"/>
  <c r="D1403" i="1"/>
  <c r="C1403" i="1"/>
  <c r="G1403" i="1" s="1"/>
  <c r="D1402" i="1"/>
  <c r="C1402" i="1"/>
  <c r="H1401" i="1"/>
  <c r="D1401" i="1"/>
  <c r="C1401" i="1"/>
  <c r="G1401" i="1" s="1"/>
  <c r="C1400" i="1"/>
  <c r="D1399" i="1"/>
  <c r="C1399" i="1"/>
  <c r="H1398" i="1"/>
  <c r="D1398" i="1"/>
  <c r="C1398" i="1"/>
  <c r="G1398" i="1" s="1"/>
  <c r="H1397" i="1"/>
  <c r="D1397" i="1"/>
  <c r="C1397" i="1"/>
  <c r="G1397" i="1" s="1"/>
  <c r="D1396" i="1"/>
  <c r="C1396" i="1"/>
  <c r="G1396" i="1" s="1"/>
  <c r="D1395" i="1"/>
  <c r="C1395" i="1"/>
  <c r="H1394" i="1"/>
  <c r="D1394" i="1"/>
  <c r="C1394" i="1"/>
  <c r="G1394" i="1" s="1"/>
  <c r="H1393" i="1"/>
  <c r="D1393" i="1"/>
  <c r="C1393" i="1"/>
  <c r="G1393" i="1" s="1"/>
  <c r="D1392" i="1"/>
  <c r="C1392" i="1"/>
  <c r="G1392" i="1" s="1"/>
  <c r="D1391" i="1"/>
  <c r="C1391" i="1"/>
  <c r="H1390" i="1"/>
  <c r="D1390" i="1"/>
  <c r="C1390" i="1"/>
  <c r="G1390" i="1" s="1"/>
  <c r="H1389" i="1"/>
  <c r="D1389" i="1"/>
  <c r="C1389" i="1"/>
  <c r="G1389" i="1" s="1"/>
  <c r="D1388" i="1"/>
  <c r="C1388" i="1"/>
  <c r="G1388" i="1" s="1"/>
  <c r="D1387" i="1"/>
  <c r="C1387" i="1"/>
  <c r="H1386" i="1"/>
  <c r="D1386" i="1"/>
  <c r="C1386" i="1"/>
  <c r="G1386" i="1" s="1"/>
  <c r="H1385" i="1"/>
  <c r="D1385" i="1"/>
  <c r="C1385" i="1"/>
  <c r="G1385" i="1" s="1"/>
  <c r="D1384" i="1"/>
  <c r="C1384" i="1"/>
  <c r="G1384" i="1" s="1"/>
  <c r="D1383" i="1"/>
  <c r="C1383" i="1"/>
  <c r="H1382" i="1"/>
  <c r="D1382" i="1"/>
  <c r="C1382" i="1"/>
  <c r="G1382" i="1" s="1"/>
  <c r="H1381" i="1"/>
  <c r="D1381" i="1"/>
  <c r="C1381" i="1"/>
  <c r="G1381" i="1" s="1"/>
  <c r="D1380" i="1"/>
  <c r="C1380" i="1"/>
  <c r="G1380" i="1" s="1"/>
  <c r="D1379" i="1"/>
  <c r="C1379" i="1"/>
  <c r="H1378" i="1"/>
  <c r="D1378" i="1"/>
  <c r="C1378" i="1"/>
  <c r="G1378" i="1" s="1"/>
  <c r="H1377" i="1"/>
  <c r="D1377" i="1"/>
  <c r="C1377" i="1"/>
  <c r="G1377" i="1" s="1"/>
  <c r="D1376" i="1"/>
  <c r="C1376" i="1"/>
  <c r="G1376" i="1" s="1"/>
  <c r="D1375" i="1"/>
  <c r="C1375" i="1"/>
  <c r="H1374" i="1"/>
  <c r="D1374" i="1"/>
  <c r="C1374" i="1"/>
  <c r="G1374" i="1" s="1"/>
  <c r="H1373" i="1"/>
  <c r="D1373" i="1"/>
  <c r="C1373" i="1"/>
  <c r="G1373" i="1" s="1"/>
  <c r="D1372" i="1"/>
  <c r="C1372" i="1"/>
  <c r="G1372" i="1" s="1"/>
  <c r="D1371" i="1"/>
  <c r="C1371" i="1"/>
  <c r="H1370" i="1"/>
  <c r="D1370" i="1"/>
  <c r="C1370" i="1"/>
  <c r="G1370" i="1" s="1"/>
  <c r="H1369" i="1"/>
  <c r="D1369" i="1"/>
  <c r="C1369" i="1"/>
  <c r="G1369" i="1" s="1"/>
  <c r="D1368" i="1"/>
  <c r="C1368" i="1"/>
  <c r="G1368" i="1" s="1"/>
  <c r="D1367" i="1"/>
  <c r="C1367" i="1"/>
  <c r="H1366" i="1"/>
  <c r="D1366" i="1"/>
  <c r="C1366" i="1"/>
  <c r="G1366" i="1" s="1"/>
  <c r="H1365" i="1"/>
  <c r="D1365" i="1"/>
  <c r="C1365" i="1"/>
  <c r="G1365" i="1" s="1"/>
  <c r="D1364" i="1"/>
  <c r="C1364" i="1"/>
  <c r="G1364" i="1" s="1"/>
  <c r="D1363" i="1"/>
  <c r="C1363" i="1"/>
  <c r="H1362" i="1"/>
  <c r="D1362" i="1"/>
  <c r="C1362" i="1"/>
  <c r="G1362" i="1" s="1"/>
  <c r="H1361" i="1"/>
  <c r="D1361" i="1"/>
  <c r="C1361" i="1"/>
  <c r="G1361" i="1" s="1"/>
  <c r="D1360" i="1"/>
  <c r="C1360" i="1"/>
  <c r="G1360" i="1" s="1"/>
  <c r="D1359" i="1"/>
  <c r="C1359" i="1"/>
  <c r="H1358" i="1"/>
  <c r="D1358" i="1"/>
  <c r="C1358" i="1"/>
  <c r="G1358" i="1" s="1"/>
  <c r="H1357" i="1"/>
  <c r="D1357" i="1"/>
  <c r="C1357" i="1"/>
  <c r="G1357" i="1" s="1"/>
  <c r="D1356" i="1"/>
  <c r="C1356" i="1"/>
  <c r="G1356" i="1" s="1"/>
  <c r="D1355" i="1"/>
  <c r="C1355" i="1"/>
  <c r="H1354" i="1"/>
  <c r="D1354" i="1"/>
  <c r="C1354" i="1"/>
  <c r="G1354" i="1" s="1"/>
  <c r="H1353" i="1"/>
  <c r="D1353" i="1"/>
  <c r="C1353" i="1"/>
  <c r="G1353" i="1" s="1"/>
  <c r="D1352" i="1"/>
  <c r="C1352" i="1"/>
  <c r="G1352" i="1" s="1"/>
  <c r="D1351" i="1"/>
  <c r="C1351" i="1"/>
  <c r="H1350" i="1"/>
  <c r="D1350" i="1"/>
  <c r="C1350" i="1"/>
  <c r="G1350" i="1" s="1"/>
  <c r="H1349" i="1"/>
  <c r="D1349" i="1"/>
  <c r="C1349" i="1"/>
  <c r="G1349" i="1" s="1"/>
  <c r="D1348" i="1"/>
  <c r="C1348" i="1"/>
  <c r="G1348" i="1" s="1"/>
  <c r="D1347" i="1"/>
  <c r="C1347" i="1"/>
  <c r="H1346" i="1"/>
  <c r="D1346" i="1"/>
  <c r="C1346" i="1"/>
  <c r="G1346" i="1" s="1"/>
  <c r="H1345" i="1"/>
  <c r="D1345" i="1"/>
  <c r="C1345" i="1"/>
  <c r="G1345" i="1" s="1"/>
  <c r="D1344" i="1"/>
  <c r="C1344" i="1"/>
  <c r="G1344" i="1" s="1"/>
  <c r="D1343" i="1"/>
  <c r="C1343" i="1"/>
  <c r="H1342" i="1"/>
  <c r="D1342" i="1"/>
  <c r="C1342" i="1"/>
  <c r="G1342" i="1" s="1"/>
  <c r="H1341" i="1"/>
  <c r="D1341" i="1"/>
  <c r="C1341" i="1"/>
  <c r="G1341" i="1" s="1"/>
  <c r="D1340" i="1"/>
  <c r="C1340" i="1"/>
  <c r="G1340" i="1" s="1"/>
  <c r="D1339" i="1"/>
  <c r="C1339" i="1"/>
  <c r="H1338" i="1"/>
  <c r="D1338" i="1"/>
  <c r="C1338" i="1"/>
  <c r="G1338" i="1" s="1"/>
  <c r="H1337" i="1"/>
  <c r="D1337" i="1"/>
  <c r="C1337" i="1"/>
  <c r="G1337" i="1" s="1"/>
  <c r="D1336" i="1"/>
  <c r="C1336" i="1"/>
  <c r="G1336" i="1" s="1"/>
  <c r="D1335" i="1"/>
  <c r="C1335" i="1"/>
  <c r="H1334" i="1"/>
  <c r="D1334" i="1"/>
  <c r="C1334" i="1"/>
  <c r="G1334" i="1" s="1"/>
  <c r="H1333" i="1"/>
  <c r="D1333" i="1"/>
  <c r="C1333" i="1"/>
  <c r="G1333" i="1" s="1"/>
  <c r="D1332" i="1"/>
  <c r="C1332" i="1"/>
  <c r="G1332" i="1" s="1"/>
  <c r="D1331" i="1"/>
  <c r="C1331" i="1"/>
  <c r="H1330" i="1"/>
  <c r="D1330" i="1"/>
  <c r="C1330" i="1"/>
  <c r="G1330" i="1" s="1"/>
  <c r="H1329" i="1"/>
  <c r="D1329" i="1"/>
  <c r="C1329" i="1"/>
  <c r="G1329" i="1" s="1"/>
  <c r="D1328" i="1"/>
  <c r="C1328" i="1"/>
  <c r="G1328" i="1" s="1"/>
  <c r="D1327" i="1"/>
  <c r="C1327" i="1"/>
  <c r="H1326" i="1"/>
  <c r="D1326" i="1"/>
  <c r="C1326" i="1"/>
  <c r="G1326" i="1" s="1"/>
  <c r="H1325" i="1"/>
  <c r="D1325" i="1"/>
  <c r="C1325" i="1"/>
  <c r="G1325" i="1" s="1"/>
  <c r="D1324" i="1"/>
  <c r="C1324" i="1"/>
  <c r="G1324" i="1" s="1"/>
  <c r="D1323" i="1"/>
  <c r="C1323" i="1"/>
  <c r="H1322" i="1"/>
  <c r="D1322" i="1"/>
  <c r="C1322" i="1"/>
  <c r="G1322" i="1" s="1"/>
  <c r="H1321" i="1"/>
  <c r="D1321" i="1"/>
  <c r="C1321" i="1"/>
  <c r="G1321" i="1" s="1"/>
  <c r="D1320" i="1"/>
  <c r="C1320" i="1"/>
  <c r="G1320" i="1" s="1"/>
  <c r="D1319" i="1"/>
  <c r="C1319" i="1"/>
  <c r="H1318" i="1"/>
  <c r="D1318" i="1"/>
  <c r="C1318" i="1"/>
  <c r="G1318" i="1" s="1"/>
  <c r="H1317" i="1"/>
  <c r="D1317" i="1"/>
  <c r="C1317" i="1"/>
  <c r="G1317" i="1" s="1"/>
  <c r="D1316" i="1"/>
  <c r="C1316" i="1"/>
  <c r="G1316" i="1" s="1"/>
  <c r="D1315" i="1"/>
  <c r="C1315" i="1"/>
  <c r="H1314" i="1"/>
  <c r="D1314" i="1"/>
  <c r="C1314" i="1"/>
  <c r="G1314" i="1" s="1"/>
  <c r="H1313" i="1"/>
  <c r="D1313" i="1"/>
  <c r="C1313" i="1"/>
  <c r="G1313" i="1" s="1"/>
  <c r="D1312" i="1"/>
  <c r="C1312" i="1"/>
  <c r="G1312" i="1" s="1"/>
  <c r="D1311" i="1"/>
  <c r="C1311" i="1"/>
  <c r="H1310" i="1"/>
  <c r="D1310" i="1"/>
  <c r="C1310" i="1"/>
  <c r="G1310" i="1" s="1"/>
  <c r="H1309" i="1"/>
  <c r="D1309" i="1"/>
  <c r="C1309" i="1"/>
  <c r="G1309" i="1" s="1"/>
  <c r="D1308" i="1"/>
  <c r="C1308" i="1"/>
  <c r="G1308" i="1" s="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D1206" i="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G1182" i="1"/>
  <c r="D1182" i="1"/>
  <c r="C1182" i="1"/>
  <c r="H1182" i="1" s="1"/>
  <c r="D1181" i="1"/>
  <c r="D1178" i="1"/>
  <c r="C1178" i="1"/>
  <c r="H1177" i="1"/>
  <c r="D1177" i="1"/>
  <c r="C1177" i="1"/>
  <c r="G1177" i="1" s="1"/>
  <c r="H1176" i="1"/>
  <c r="D1176" i="1"/>
  <c r="C1176" i="1"/>
  <c r="G1176" i="1" s="1"/>
  <c r="D1175" i="1"/>
  <c r="C1175" i="1"/>
  <c r="G1175" i="1" s="1"/>
  <c r="D1174" i="1"/>
  <c r="C1174" i="1"/>
  <c r="H1173" i="1"/>
  <c r="D1173" i="1"/>
  <c r="C1173" i="1"/>
  <c r="G1173" i="1" s="1"/>
  <c r="H1172" i="1"/>
  <c r="D1172" i="1"/>
  <c r="C1172" i="1"/>
  <c r="G1172" i="1" s="1"/>
  <c r="D1171" i="1"/>
  <c r="C1171" i="1"/>
  <c r="G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H1124" i="1"/>
  <c r="G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3" i="1"/>
  <c r="C1073" i="1"/>
  <c r="G1072" i="1"/>
  <c r="D1072" i="1"/>
  <c r="C1072" i="1"/>
  <c r="H1072" i="1" s="1"/>
  <c r="G1071" i="1"/>
  <c r="D1071" i="1"/>
  <c r="C1071" i="1"/>
  <c r="H1071" i="1" s="1"/>
  <c r="D1070" i="1"/>
  <c r="C1070" i="1"/>
  <c r="H1070" i="1" s="1"/>
  <c r="D1069" i="1"/>
  <c r="C1069" i="1"/>
  <c r="G1068" i="1"/>
  <c r="D1068" i="1"/>
  <c r="C1068" i="1"/>
  <c r="H1068" i="1" s="1"/>
  <c r="G1067" i="1"/>
  <c r="D1067" i="1"/>
  <c r="C1067" i="1"/>
  <c r="H1067" i="1" s="1"/>
  <c r="D1066" i="1"/>
  <c r="C1066" i="1"/>
  <c r="H1066" i="1" s="1"/>
  <c r="D1065" i="1"/>
  <c r="C1065" i="1"/>
  <c r="G1064" i="1"/>
  <c r="D1064" i="1"/>
  <c r="C1064" i="1"/>
  <c r="H1064" i="1" s="1"/>
  <c r="G1063" i="1"/>
  <c r="D1063" i="1"/>
  <c r="C1063" i="1"/>
  <c r="H1063" i="1" s="1"/>
  <c r="D1062" i="1"/>
  <c r="C1062" i="1"/>
  <c r="H1062" i="1" s="1"/>
  <c r="D1061" i="1"/>
  <c r="C1061" i="1"/>
  <c r="G1060" i="1"/>
  <c r="D1060" i="1"/>
  <c r="C1060" i="1"/>
  <c r="H1060" i="1" s="1"/>
  <c r="G1059" i="1"/>
  <c r="D1059" i="1"/>
  <c r="C1059" i="1"/>
  <c r="H1059" i="1" s="1"/>
  <c r="D1058" i="1"/>
  <c r="C1058" i="1"/>
  <c r="H1058" i="1" s="1"/>
  <c r="D1057" i="1"/>
  <c r="C1057" i="1"/>
  <c r="G1056" i="1"/>
  <c r="D1056" i="1"/>
  <c r="C1056" i="1"/>
  <c r="H1056" i="1" s="1"/>
  <c r="G1055" i="1"/>
  <c r="D1055" i="1"/>
  <c r="C1055" i="1"/>
  <c r="H1055" i="1" s="1"/>
  <c r="D1054" i="1"/>
  <c r="C1054" i="1"/>
  <c r="H1054" i="1" s="1"/>
  <c r="D1053" i="1"/>
  <c r="C1053" i="1"/>
  <c r="G1052" i="1"/>
  <c r="D1052" i="1"/>
  <c r="C1052" i="1"/>
  <c r="H1052" i="1" s="1"/>
  <c r="G1051" i="1"/>
  <c r="D1051" i="1"/>
  <c r="C1051" i="1"/>
  <c r="H1051" i="1" s="1"/>
  <c r="D1050" i="1"/>
  <c r="C1050" i="1"/>
  <c r="H1050" i="1" s="1"/>
  <c r="D1049" i="1"/>
  <c r="C1049" i="1"/>
  <c r="G1048" i="1"/>
  <c r="D1048" i="1"/>
  <c r="C1048" i="1"/>
  <c r="H1048" i="1" s="1"/>
  <c r="G1047" i="1"/>
  <c r="D1047" i="1"/>
  <c r="C1047" i="1"/>
  <c r="H1047" i="1" s="1"/>
  <c r="D1046" i="1"/>
  <c r="C1046" i="1"/>
  <c r="H1046" i="1" s="1"/>
  <c r="D1045" i="1"/>
  <c r="C1045" i="1"/>
  <c r="G1044" i="1"/>
  <c r="D1044" i="1"/>
  <c r="C1044" i="1"/>
  <c r="H1044" i="1" s="1"/>
  <c r="G1043" i="1"/>
  <c r="D1043" i="1"/>
  <c r="C1043" i="1"/>
  <c r="H1043" i="1" s="1"/>
  <c r="D1042" i="1"/>
  <c r="C1042" i="1"/>
  <c r="H1042" i="1" s="1"/>
  <c r="D1041" i="1"/>
  <c r="C1041" i="1"/>
  <c r="G1040" i="1"/>
  <c r="D1040" i="1"/>
  <c r="C1040" i="1"/>
  <c r="H1040" i="1" s="1"/>
  <c r="G1039" i="1"/>
  <c r="D1039" i="1"/>
  <c r="C1039" i="1"/>
  <c r="H1039" i="1" s="1"/>
  <c r="D1038" i="1"/>
  <c r="C1038" i="1"/>
  <c r="H1038" i="1" s="1"/>
  <c r="D1037" i="1"/>
  <c r="C1037" i="1"/>
  <c r="G1036" i="1"/>
  <c r="D1036" i="1"/>
  <c r="C1036" i="1"/>
  <c r="H1036" i="1" s="1"/>
  <c r="G1035" i="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6" i="1"/>
  <c r="C1016" i="1"/>
  <c r="D1015" i="1"/>
  <c r="C1015" i="1"/>
  <c r="D1014" i="1"/>
  <c r="C1014" i="1"/>
  <c r="D1013" i="1"/>
  <c r="C1013" i="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D869" i="1"/>
  <c r="G869" i="1" s="1"/>
  <c r="C869" i="1"/>
  <c r="D868" i="1"/>
  <c r="G868" i="1" s="1"/>
  <c r="C868" i="1"/>
  <c r="H868" i="1" s="1"/>
  <c r="G867" i="1"/>
  <c r="D867" i="1"/>
  <c r="C867" i="1"/>
  <c r="H867" i="1" s="1"/>
  <c r="G866" i="1"/>
  <c r="D866" i="1"/>
  <c r="C866" i="1"/>
  <c r="D865" i="1"/>
  <c r="G865" i="1" s="1"/>
  <c r="C865" i="1"/>
  <c r="D864" i="1"/>
  <c r="G864" i="1" s="1"/>
  <c r="C864" i="1"/>
  <c r="H864" i="1" s="1"/>
  <c r="G863" i="1"/>
  <c r="D863" i="1"/>
  <c r="C863" i="1"/>
  <c r="H863" i="1" s="1"/>
  <c r="G862" i="1"/>
  <c r="D862" i="1"/>
  <c r="C862" i="1"/>
  <c r="D861" i="1"/>
  <c r="G861" i="1" s="1"/>
  <c r="C861" i="1"/>
  <c r="D860" i="1"/>
  <c r="G860" i="1" s="1"/>
  <c r="C860" i="1"/>
  <c r="H860" i="1" s="1"/>
  <c r="G859" i="1"/>
  <c r="D859" i="1"/>
  <c r="C859" i="1"/>
  <c r="H859" i="1" s="1"/>
  <c r="G858" i="1"/>
  <c r="D858" i="1"/>
  <c r="C858" i="1"/>
  <c r="D857" i="1"/>
  <c r="G857" i="1" s="1"/>
  <c r="C857" i="1"/>
  <c r="D856" i="1"/>
  <c r="G856" i="1" s="1"/>
  <c r="C856" i="1"/>
  <c r="H856" i="1" s="1"/>
  <c r="G855" i="1"/>
  <c r="D855" i="1"/>
  <c r="C855" i="1"/>
  <c r="H855" i="1" s="1"/>
  <c r="G854" i="1"/>
  <c r="D854" i="1"/>
  <c r="C854" i="1"/>
  <c r="D853" i="1"/>
  <c r="G853" i="1" s="1"/>
  <c r="C853" i="1"/>
  <c r="D852" i="1"/>
  <c r="G852" i="1" s="1"/>
  <c r="C852" i="1"/>
  <c r="H852" i="1" s="1"/>
  <c r="G851" i="1"/>
  <c r="D851" i="1"/>
  <c r="C851" i="1"/>
  <c r="H851" i="1" s="1"/>
  <c r="G850" i="1"/>
  <c r="D850" i="1"/>
  <c r="C850" i="1"/>
  <c r="D849" i="1"/>
  <c r="G849" i="1" s="1"/>
  <c r="C849" i="1"/>
  <c r="D848" i="1"/>
  <c r="G848" i="1" s="1"/>
  <c r="C848" i="1"/>
  <c r="H848" i="1" s="1"/>
  <c r="G847" i="1"/>
  <c r="D847" i="1"/>
  <c r="C847" i="1"/>
  <c r="H847" i="1" s="1"/>
  <c r="G846" i="1"/>
  <c r="D846" i="1"/>
  <c r="C846" i="1"/>
  <c r="D845" i="1"/>
  <c r="G845" i="1" s="1"/>
  <c r="C845" i="1"/>
  <c r="D844" i="1"/>
  <c r="G844" i="1" s="1"/>
  <c r="C844" i="1"/>
  <c r="H844" i="1" s="1"/>
  <c r="G843" i="1"/>
  <c r="D843" i="1"/>
  <c r="C843" i="1"/>
  <c r="H843" i="1" s="1"/>
  <c r="G842" i="1"/>
  <c r="D842" i="1"/>
  <c r="C842" i="1"/>
  <c r="D841" i="1"/>
  <c r="G841" i="1" s="1"/>
  <c r="C841" i="1"/>
  <c r="D840" i="1"/>
  <c r="G840" i="1" s="1"/>
  <c r="C840" i="1"/>
  <c r="H840" i="1" s="1"/>
  <c r="G839" i="1"/>
  <c r="D839" i="1"/>
  <c r="C839" i="1"/>
  <c r="H839" i="1" s="1"/>
  <c r="G838" i="1"/>
  <c r="D838" i="1"/>
  <c r="C838" i="1"/>
  <c r="D837" i="1"/>
  <c r="G837" i="1" s="1"/>
  <c r="C837" i="1"/>
  <c r="D836" i="1"/>
  <c r="G836" i="1" s="1"/>
  <c r="C836" i="1"/>
  <c r="H836" i="1" s="1"/>
  <c r="G835" i="1"/>
  <c r="D835" i="1"/>
  <c r="C835" i="1"/>
  <c r="H835" i="1" s="1"/>
  <c r="G834" i="1"/>
  <c r="D834" i="1"/>
  <c r="C834" i="1"/>
  <c r="D833" i="1"/>
  <c r="G833" i="1" s="1"/>
  <c r="C833" i="1"/>
  <c r="D832" i="1"/>
  <c r="G832" i="1" s="1"/>
  <c r="C832" i="1"/>
  <c r="H832" i="1" s="1"/>
  <c r="G831" i="1"/>
  <c r="D831" i="1"/>
  <c r="C831" i="1"/>
  <c r="H831" i="1" s="1"/>
  <c r="G830" i="1"/>
  <c r="D830" i="1"/>
  <c r="C830" i="1"/>
  <c r="D829" i="1"/>
  <c r="G829" i="1" s="1"/>
  <c r="C829" i="1"/>
  <c r="D828" i="1"/>
  <c r="G828" i="1" s="1"/>
  <c r="C828" i="1"/>
  <c r="H828" i="1" s="1"/>
  <c r="G827" i="1"/>
  <c r="D827" i="1"/>
  <c r="C827" i="1"/>
  <c r="H827" i="1" s="1"/>
  <c r="G826" i="1"/>
  <c r="D826" i="1"/>
  <c r="C826" i="1"/>
  <c r="D825" i="1"/>
  <c r="G825" i="1" s="1"/>
  <c r="C825" i="1"/>
  <c r="D824" i="1"/>
  <c r="G824" i="1" s="1"/>
  <c r="C824" i="1"/>
  <c r="H824" i="1" s="1"/>
  <c r="G823" i="1"/>
  <c r="D823" i="1"/>
  <c r="C823" i="1"/>
  <c r="H823" i="1" s="1"/>
  <c r="G822" i="1"/>
  <c r="D822" i="1"/>
  <c r="C822" i="1"/>
  <c r="D821" i="1"/>
  <c r="G821" i="1" s="1"/>
  <c r="C821" i="1"/>
  <c r="D820" i="1"/>
  <c r="G820" i="1" s="1"/>
  <c r="C820" i="1"/>
  <c r="H820" i="1" s="1"/>
  <c r="G819" i="1"/>
  <c r="D819" i="1"/>
  <c r="C819" i="1"/>
  <c r="H819" i="1" s="1"/>
  <c r="G818" i="1"/>
  <c r="D818" i="1"/>
  <c r="C818" i="1"/>
  <c r="D817" i="1"/>
  <c r="G817" i="1" s="1"/>
  <c r="C817" i="1"/>
  <c r="D816" i="1"/>
  <c r="G816" i="1" s="1"/>
  <c r="C816" i="1"/>
  <c r="H816" i="1" s="1"/>
  <c r="G815" i="1"/>
  <c r="D815" i="1"/>
  <c r="C815" i="1"/>
  <c r="H815" i="1" s="1"/>
  <c r="G814" i="1"/>
  <c r="D814" i="1"/>
  <c r="C814" i="1"/>
  <c r="D813" i="1"/>
  <c r="G813" i="1" s="1"/>
  <c r="C813" i="1"/>
  <c r="D812" i="1"/>
  <c r="G812" i="1" s="1"/>
  <c r="C812" i="1"/>
  <c r="H812" i="1" s="1"/>
  <c r="D811" i="1"/>
  <c r="C811" i="1"/>
  <c r="H811" i="1" s="1"/>
  <c r="G810" i="1"/>
  <c r="D810" i="1"/>
  <c r="C810" i="1"/>
  <c r="D809" i="1"/>
  <c r="G809" i="1" s="1"/>
  <c r="C809" i="1"/>
  <c r="D808" i="1"/>
  <c r="C808" i="1"/>
  <c r="H808" i="1" s="1"/>
  <c r="D807" i="1"/>
  <c r="C807" i="1"/>
  <c r="H807" i="1" s="1"/>
  <c r="G806" i="1"/>
  <c r="D806" i="1"/>
  <c r="C806" i="1"/>
  <c r="D805" i="1"/>
  <c r="G805" i="1" s="1"/>
  <c r="C805" i="1"/>
  <c r="D804" i="1"/>
  <c r="C804" i="1"/>
  <c r="H804" i="1" s="1"/>
  <c r="D803" i="1"/>
  <c r="C803" i="1"/>
  <c r="H803" i="1" s="1"/>
  <c r="G802" i="1"/>
  <c r="D802" i="1"/>
  <c r="C802" i="1"/>
  <c r="D801" i="1"/>
  <c r="G801" i="1" s="1"/>
  <c r="C801" i="1"/>
  <c r="D800" i="1"/>
  <c r="C800" i="1"/>
  <c r="H800" i="1" s="1"/>
  <c r="D799" i="1"/>
  <c r="C799" i="1"/>
  <c r="H799" i="1" s="1"/>
  <c r="G798" i="1"/>
  <c r="D798" i="1"/>
  <c r="C798" i="1"/>
  <c r="D797" i="1"/>
  <c r="G797" i="1" s="1"/>
  <c r="C797" i="1"/>
  <c r="D796" i="1"/>
  <c r="C796" i="1"/>
  <c r="H796" i="1" s="1"/>
  <c r="D795" i="1"/>
  <c r="C795" i="1"/>
  <c r="H795" i="1" s="1"/>
  <c r="G794" i="1"/>
  <c r="D794" i="1"/>
  <c r="C794" i="1"/>
  <c r="D793" i="1"/>
  <c r="G793" i="1" s="1"/>
  <c r="C793" i="1"/>
  <c r="D792" i="1"/>
  <c r="C792" i="1"/>
  <c r="H792" i="1" s="1"/>
  <c r="D791" i="1"/>
  <c r="C791" i="1"/>
  <c r="H791" i="1" s="1"/>
  <c r="G790" i="1"/>
  <c r="D790" i="1"/>
  <c r="C790" i="1"/>
  <c r="D789" i="1"/>
  <c r="G789" i="1" s="1"/>
  <c r="C789" i="1"/>
  <c r="D788" i="1"/>
  <c r="C788" i="1"/>
  <c r="H788" i="1" s="1"/>
  <c r="D787" i="1"/>
  <c r="C787" i="1"/>
  <c r="H787" i="1" s="1"/>
  <c r="G786" i="1"/>
  <c r="D786" i="1"/>
  <c r="C786" i="1"/>
  <c r="D785" i="1"/>
  <c r="G785" i="1" s="1"/>
  <c r="C785" i="1"/>
  <c r="D784" i="1"/>
  <c r="C784" i="1"/>
  <c r="H784" i="1" s="1"/>
  <c r="D783" i="1"/>
  <c r="C783" i="1"/>
  <c r="H783" i="1" s="1"/>
  <c r="G782" i="1"/>
  <c r="D782" i="1"/>
  <c r="C782" i="1"/>
  <c r="D781" i="1"/>
  <c r="G781" i="1" s="1"/>
  <c r="C781" i="1"/>
  <c r="D780" i="1"/>
  <c r="C780" i="1"/>
  <c r="H780" i="1" s="1"/>
  <c r="D779" i="1"/>
  <c r="C779" i="1"/>
  <c r="H779" i="1" s="1"/>
  <c r="G778" i="1"/>
  <c r="D778" i="1"/>
  <c r="C778" i="1"/>
  <c r="D777" i="1"/>
  <c r="G777" i="1" s="1"/>
  <c r="C777" i="1"/>
  <c r="D776" i="1"/>
  <c r="C776" i="1"/>
  <c r="H776" i="1" s="1"/>
  <c r="D775" i="1"/>
  <c r="C775" i="1"/>
  <c r="H775" i="1" s="1"/>
  <c r="G774" i="1"/>
  <c r="D774" i="1"/>
  <c r="C774" i="1"/>
  <c r="D773" i="1"/>
  <c r="G773" i="1" s="1"/>
  <c r="C773" i="1"/>
  <c r="D772" i="1"/>
  <c r="C772" i="1"/>
  <c r="H772" i="1" s="1"/>
  <c r="D771" i="1"/>
  <c r="C771" i="1"/>
  <c r="H771" i="1" s="1"/>
  <c r="G770" i="1"/>
  <c r="D770" i="1"/>
  <c r="C770" i="1"/>
  <c r="D769" i="1"/>
  <c r="G769" i="1" s="1"/>
  <c r="C769" i="1"/>
  <c r="D768" i="1"/>
  <c r="C768" i="1"/>
  <c r="H768" i="1" s="1"/>
  <c r="D767" i="1"/>
  <c r="C767" i="1"/>
  <c r="H767" i="1" s="1"/>
  <c r="G766" i="1"/>
  <c r="D766" i="1"/>
  <c r="C766" i="1"/>
  <c r="D765" i="1"/>
  <c r="G765" i="1" s="1"/>
  <c r="C765" i="1"/>
  <c r="D764" i="1"/>
  <c r="C764" i="1"/>
  <c r="H764" i="1" s="1"/>
  <c r="D763" i="1"/>
  <c r="C763" i="1"/>
  <c r="H763" i="1" s="1"/>
  <c r="G762" i="1"/>
  <c r="D762" i="1"/>
  <c r="C762" i="1"/>
  <c r="D761" i="1"/>
  <c r="G761" i="1" s="1"/>
  <c r="C761" i="1"/>
  <c r="D760" i="1"/>
  <c r="C760" i="1"/>
  <c r="H760" i="1" s="1"/>
  <c r="D759" i="1"/>
  <c r="C759" i="1"/>
  <c r="H759" i="1" s="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D736" i="1"/>
  <c r="H736" i="1" s="1"/>
  <c r="C736" i="1"/>
  <c r="H735" i="1"/>
  <c r="G735" i="1"/>
  <c r="D735" i="1"/>
  <c r="C735" i="1"/>
  <c r="H734" i="1"/>
  <c r="G734" i="1"/>
  <c r="D734" i="1"/>
  <c r="C734" i="1"/>
  <c r="G733" i="1"/>
  <c r="D733" i="1"/>
  <c r="H733" i="1" s="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C649" i="1"/>
  <c r="G648" i="1"/>
  <c r="D648" i="1"/>
  <c r="H648" i="1" s="1"/>
  <c r="C648" i="1"/>
  <c r="H647" i="1"/>
  <c r="G647" i="1"/>
  <c r="D647" i="1"/>
  <c r="C647" i="1"/>
  <c r="D646" i="1"/>
  <c r="G646" i="1" s="1"/>
  <c r="C646" i="1"/>
  <c r="H645" i="1"/>
  <c r="D645" i="1"/>
  <c r="G645" i="1" s="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D422" i="1"/>
  <c r="H422" i="1" s="1"/>
  <c r="C422" i="1"/>
  <c r="D421" i="1"/>
  <c r="H421" i="1" s="1"/>
  <c r="C421" i="1"/>
  <c r="H416" i="1"/>
  <c r="D416" i="1"/>
  <c r="G416" i="1" s="1"/>
  <c r="C416" i="1"/>
  <c r="H415" i="1"/>
  <c r="D415" i="1"/>
  <c r="G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H300" i="1"/>
  <c r="G300" i="1"/>
  <c r="D300" i="1"/>
  <c r="C300" i="1"/>
  <c r="H299" i="1"/>
  <c r="G299" i="1"/>
  <c r="D299" i="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H213" i="1"/>
  <c r="G213" i="1"/>
  <c r="D213" i="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H181" i="1"/>
  <c r="G181" i="1"/>
  <c r="D181" i="1"/>
  <c r="C181" i="1"/>
  <c r="D180" i="1"/>
  <c r="H180" i="1" s="1"/>
  <c r="C180" i="1"/>
  <c r="H179" i="1"/>
  <c r="G179" i="1"/>
  <c r="D179" i="1"/>
  <c r="C179" i="1"/>
  <c r="H178" i="1"/>
  <c r="D178" i="1"/>
  <c r="G178" i="1" s="1"/>
  <c r="C178" i="1"/>
  <c r="H177" i="1"/>
  <c r="D177" i="1"/>
  <c r="G177" i="1" s="1"/>
  <c r="C177" i="1"/>
  <c r="D176" i="1"/>
  <c r="H176" i="1" s="1"/>
  <c r="C176" i="1"/>
  <c r="D175" i="1"/>
  <c r="H175" i="1" s="1"/>
  <c r="C175" i="1"/>
  <c r="D174" i="1"/>
  <c r="H174" i="1" s="1"/>
  <c r="C174" i="1"/>
  <c r="D173" i="1"/>
  <c r="G173" i="1" s="1"/>
  <c r="C173" i="1"/>
  <c r="H172" i="1"/>
  <c r="G172" i="1"/>
  <c r="D172" i="1"/>
  <c r="C172" i="1"/>
  <c r="D171" i="1"/>
  <c r="H171" i="1" s="1"/>
  <c r="C171" i="1"/>
  <c r="D170" i="1"/>
  <c r="H170" i="1" s="1"/>
  <c r="C170" i="1"/>
  <c r="D169" i="1"/>
  <c r="H169" i="1" s="1"/>
  <c r="C169" i="1"/>
  <c r="D168" i="1"/>
  <c r="H168" i="1" s="1"/>
  <c r="C168" i="1"/>
  <c r="H167" i="1"/>
  <c r="D167" i="1"/>
  <c r="G167" i="1" s="1"/>
  <c r="C167" i="1"/>
  <c r="C166" i="1"/>
  <c r="D165" i="1"/>
  <c r="G165" i="1" s="1"/>
  <c r="C165" i="1"/>
  <c r="H164" i="1"/>
  <c r="D164" i="1"/>
  <c r="G164" i="1" s="1"/>
  <c r="C164" i="1"/>
  <c r="H163" i="1"/>
  <c r="G163" i="1"/>
  <c r="D163" i="1"/>
  <c r="C163" i="1"/>
  <c r="H162" i="1"/>
  <c r="G162" i="1"/>
  <c r="D162" i="1"/>
  <c r="C162" i="1"/>
  <c r="D161" i="1"/>
  <c r="G161" i="1" s="1"/>
  <c r="C161" i="1"/>
  <c r="H159" i="1"/>
  <c r="G159" i="1"/>
  <c r="D159" i="1"/>
  <c r="C159" i="1"/>
  <c r="H158" i="1"/>
  <c r="D158" i="1"/>
  <c r="G158" i="1" s="1"/>
  <c r="C158" i="1"/>
  <c r="H157" i="1"/>
  <c r="G157" i="1"/>
  <c r="D157" i="1"/>
  <c r="C157" i="1"/>
  <c r="H156" i="1"/>
  <c r="G156" i="1"/>
  <c r="D156" i="1"/>
  <c r="C156" i="1"/>
  <c r="D155" i="1"/>
  <c r="H155" i="1" s="1"/>
  <c r="C155" i="1"/>
  <c r="H154" i="1"/>
  <c r="D154" i="1"/>
  <c r="G154" i="1" s="1"/>
  <c r="C154" i="1"/>
  <c r="H153" i="1"/>
  <c r="D153" i="1"/>
  <c r="G153" i="1" s="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H131" i="1"/>
  <c r="G131" i="1"/>
  <c r="D131" i="1"/>
  <c r="C131" i="1"/>
  <c r="H129" i="1"/>
  <c r="G129" i="1"/>
  <c r="D129" i="1"/>
  <c r="C129" i="1"/>
  <c r="H128" i="1"/>
  <c r="G128" i="1"/>
  <c r="D128" i="1"/>
  <c r="C128" i="1"/>
  <c r="H127" i="1"/>
  <c r="G127" i="1"/>
  <c r="D127" i="1"/>
  <c r="C127" i="1"/>
  <c r="D126" i="1"/>
  <c r="H126" i="1" s="1"/>
  <c r="C126" i="1"/>
  <c r="D125" i="1"/>
  <c r="H125" i="1" s="1"/>
  <c r="C125" i="1"/>
  <c r="H124" i="1"/>
  <c r="G124" i="1"/>
  <c r="D124" i="1"/>
  <c r="C124" i="1"/>
  <c r="H123" i="1"/>
  <c r="G123" i="1"/>
  <c r="D123" i="1"/>
  <c r="C123" i="1"/>
  <c r="H122" i="1"/>
  <c r="G122" i="1"/>
  <c r="D122" i="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F236" i="9" l="1"/>
  <c r="E648" i="4"/>
  <c r="D642" i="1" s="1"/>
  <c r="F426" i="4"/>
  <c r="E36" i="9"/>
  <c r="B36" i="9" s="1"/>
  <c r="G636" i="1"/>
  <c r="G635" i="1"/>
  <c r="H190" i="1"/>
  <c r="F241" i="9"/>
  <c r="B241" i="9" s="1"/>
  <c r="E55" i="9"/>
  <c r="B55" i="9" s="1"/>
  <c r="G302" i="1"/>
  <c r="G301" i="1"/>
  <c r="G736" i="1"/>
  <c r="H165" i="1"/>
  <c r="H161" i="1"/>
  <c r="G653" i="1"/>
  <c r="G651" i="1"/>
  <c r="B296" i="9"/>
  <c r="E26" i="9"/>
  <c r="B26" i="9" s="1"/>
  <c r="H646" i="1"/>
  <c r="E321" i="9"/>
  <c r="B321" i="9" s="1"/>
  <c r="E37" i="9"/>
  <c r="B37" i="9" s="1"/>
  <c r="E326" i="9"/>
  <c r="B326" i="9" s="1"/>
  <c r="E307" i="9"/>
  <c r="B307" i="9" s="1"/>
  <c r="E311" i="9"/>
  <c r="B311" i="9" s="1"/>
  <c r="E323" i="9"/>
  <c r="B323" i="9" s="1"/>
  <c r="E31" i="9"/>
  <c r="B31" i="9" s="1"/>
  <c r="E310" i="9"/>
  <c r="B310" i="9" s="1"/>
  <c r="G649" i="1"/>
  <c r="H649" i="1"/>
  <c r="F656" i="4"/>
  <c r="G423" i="1"/>
  <c r="G421" i="1"/>
  <c r="G422" i="1"/>
  <c r="G215" i="1"/>
  <c r="H212" i="1"/>
  <c r="B244" i="9"/>
  <c r="F243" i="9"/>
  <c r="B243" i="9" s="1"/>
  <c r="F194" i="4"/>
  <c r="G183" i="1"/>
  <c r="B240" i="9"/>
  <c r="G182" i="1"/>
  <c r="G180" i="1"/>
  <c r="E51" i="9"/>
  <c r="B51" i="9" s="1"/>
  <c r="E50" i="9"/>
  <c r="B50" i="9" s="1"/>
  <c r="F178" i="4"/>
  <c r="G176" i="1"/>
  <c r="G174" i="1"/>
  <c r="G175" i="1"/>
  <c r="H173" i="1"/>
  <c r="G171" i="1"/>
  <c r="G170" i="1"/>
  <c r="G169" i="1"/>
  <c r="G168" i="1"/>
  <c r="D166" i="1"/>
  <c r="E164" i="4"/>
  <c r="D160" i="1" s="1"/>
  <c r="G155" i="1"/>
  <c r="F237" i="9"/>
  <c r="B237" i="9" s="1"/>
  <c r="E153" i="4"/>
  <c r="G24" i="9" s="1"/>
  <c r="G121" i="1"/>
  <c r="G125" i="1"/>
  <c r="G126" i="1"/>
  <c r="E46" i="9"/>
  <c r="B46" i="9" s="1"/>
  <c r="B236" i="9"/>
  <c r="E34" i="9"/>
  <c r="B34" i="9" s="1"/>
  <c r="H642" i="1"/>
  <c r="G642" i="1"/>
  <c r="H1014" i="1"/>
  <c r="G1014" i="1"/>
  <c r="H1016" i="1"/>
  <c r="G1016" i="1"/>
  <c r="H338" i="9"/>
  <c r="D1222" i="1"/>
  <c r="G1653" i="1"/>
  <c r="H1653" i="1"/>
  <c r="G1673" i="1"/>
  <c r="H1673" i="1"/>
  <c r="H1041" i="1"/>
  <c r="G1041" i="1"/>
  <c r="H1049" i="1"/>
  <c r="G1049" i="1"/>
  <c r="H1057" i="1"/>
  <c r="G1057" i="1"/>
  <c r="H1065" i="1"/>
  <c r="G1065" i="1"/>
  <c r="H1073" i="1"/>
  <c r="G1073" i="1"/>
  <c r="G1174" i="1"/>
  <c r="H1174" i="1"/>
  <c r="G1437" i="1"/>
  <c r="H1437" i="1"/>
  <c r="G1445" i="1"/>
  <c r="H1445" i="1"/>
  <c r="G1453" i="1"/>
  <c r="H1453" i="1"/>
  <c r="G1461" i="1"/>
  <c r="H1461" i="1"/>
  <c r="G1469" i="1"/>
  <c r="H1469" i="1"/>
  <c r="G1477" i="1"/>
  <c r="H1477" i="1"/>
  <c r="H1586" i="1"/>
  <c r="G1586" i="1"/>
  <c r="H1599" i="1"/>
  <c r="G1599" i="1"/>
  <c r="H758" i="1"/>
  <c r="G760" i="1"/>
  <c r="H762" i="1"/>
  <c r="G764" i="1"/>
  <c r="H766" i="1"/>
  <c r="G768" i="1"/>
  <c r="H770" i="1"/>
  <c r="G772" i="1"/>
  <c r="H774" i="1"/>
  <c r="G776" i="1"/>
  <c r="H778" i="1"/>
  <c r="G780" i="1"/>
  <c r="H782" i="1"/>
  <c r="G784" i="1"/>
  <c r="H786" i="1"/>
  <c r="G788" i="1"/>
  <c r="H790" i="1"/>
  <c r="G792" i="1"/>
  <c r="H794" i="1"/>
  <c r="G796" i="1"/>
  <c r="H798" i="1"/>
  <c r="G800" i="1"/>
  <c r="H802" i="1"/>
  <c r="G804" i="1"/>
  <c r="H806" i="1"/>
  <c r="G808" i="1"/>
  <c r="H810" i="1"/>
  <c r="H814" i="1"/>
  <c r="H818" i="1"/>
  <c r="H822" i="1"/>
  <c r="H826" i="1"/>
  <c r="H830" i="1"/>
  <c r="H834" i="1"/>
  <c r="H838" i="1"/>
  <c r="H842" i="1"/>
  <c r="H846" i="1"/>
  <c r="H850" i="1"/>
  <c r="H854" i="1"/>
  <c r="H858" i="1"/>
  <c r="H862" i="1"/>
  <c r="H866" i="1"/>
  <c r="H870" i="1"/>
  <c r="H1013" i="1"/>
  <c r="G1013" i="1"/>
  <c r="H1015" i="1"/>
  <c r="G1015" i="1"/>
  <c r="G759" i="1"/>
  <c r="H761" i="1"/>
  <c r="G763" i="1"/>
  <c r="H765" i="1"/>
  <c r="G767" i="1"/>
  <c r="H769" i="1"/>
  <c r="G771" i="1"/>
  <c r="H773" i="1"/>
  <c r="G775" i="1"/>
  <c r="H777" i="1"/>
  <c r="G779" i="1"/>
  <c r="H781" i="1"/>
  <c r="G783" i="1"/>
  <c r="H785" i="1"/>
  <c r="G787" i="1"/>
  <c r="H789" i="1"/>
  <c r="G791" i="1"/>
  <c r="H793" i="1"/>
  <c r="G795" i="1"/>
  <c r="H797" i="1"/>
  <c r="G799" i="1"/>
  <c r="H801" i="1"/>
  <c r="G803" i="1"/>
  <c r="H805" i="1"/>
  <c r="G807" i="1"/>
  <c r="H809" i="1"/>
  <c r="G811" i="1"/>
  <c r="H813" i="1"/>
  <c r="H817" i="1"/>
  <c r="H821" i="1"/>
  <c r="H825" i="1"/>
  <c r="H829" i="1"/>
  <c r="H833" i="1"/>
  <c r="H837" i="1"/>
  <c r="H841" i="1"/>
  <c r="H845" i="1"/>
  <c r="H849" i="1"/>
  <c r="H853" i="1"/>
  <c r="H857" i="1"/>
  <c r="H861" i="1"/>
  <c r="H865" i="1"/>
  <c r="H869" i="1"/>
  <c r="H1037" i="1"/>
  <c r="G1037" i="1"/>
  <c r="H1045" i="1"/>
  <c r="G1045" i="1"/>
  <c r="H1053" i="1"/>
  <c r="G1053" i="1"/>
  <c r="H1061" i="1"/>
  <c r="G1061" i="1"/>
  <c r="H1069" i="1"/>
  <c r="G1069" i="1"/>
  <c r="G1178" i="1"/>
  <c r="H1178" i="1"/>
  <c r="H1255" i="1"/>
  <c r="G1255" i="1"/>
  <c r="H1257" i="1"/>
  <c r="G1257" i="1"/>
  <c r="H1259" i="1"/>
  <c r="G1259" i="1"/>
  <c r="H1261" i="1"/>
  <c r="G1261" i="1"/>
  <c r="H1263" i="1"/>
  <c r="G1263" i="1"/>
  <c r="H1265" i="1"/>
  <c r="G1265" i="1"/>
  <c r="H1267" i="1"/>
  <c r="G1267" i="1"/>
  <c r="H1269" i="1"/>
  <c r="G1269" i="1"/>
  <c r="H1271" i="1"/>
  <c r="G1271" i="1"/>
  <c r="H1273" i="1"/>
  <c r="G1273" i="1"/>
  <c r="H1275" i="1"/>
  <c r="G1275"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G1307" i="1"/>
  <c r="H1307" i="1"/>
  <c r="G1315" i="1"/>
  <c r="H1315" i="1"/>
  <c r="G1323" i="1"/>
  <c r="H1323" i="1"/>
  <c r="G1331" i="1"/>
  <c r="H1331" i="1"/>
  <c r="G1339" i="1"/>
  <c r="H1339" i="1"/>
  <c r="G1347" i="1"/>
  <c r="H1347" i="1"/>
  <c r="G1355" i="1"/>
  <c r="H1355" i="1"/>
  <c r="G1363" i="1"/>
  <c r="H1363" i="1"/>
  <c r="G1371" i="1"/>
  <c r="H1371" i="1"/>
  <c r="G1379" i="1"/>
  <c r="H1379" i="1"/>
  <c r="G1387" i="1"/>
  <c r="H1387" i="1"/>
  <c r="G1395" i="1"/>
  <c r="H1395" i="1"/>
  <c r="H1555" i="1"/>
  <c r="G1555" i="1"/>
  <c r="G1018" i="1"/>
  <c r="G1019" i="1"/>
  <c r="G1020" i="1"/>
  <c r="G1021" i="1"/>
  <c r="G1022" i="1"/>
  <c r="G1023" i="1"/>
  <c r="G1024" i="1"/>
  <c r="G1025" i="1"/>
  <c r="G1026" i="1"/>
  <c r="G1027" i="1"/>
  <c r="G1028" i="1"/>
  <c r="G1029" i="1"/>
  <c r="G1030" i="1"/>
  <c r="G1031" i="1"/>
  <c r="G1032" i="1"/>
  <c r="G1033" i="1"/>
  <c r="G1034" i="1"/>
  <c r="G1038" i="1"/>
  <c r="G1042" i="1"/>
  <c r="G1046" i="1"/>
  <c r="G1050" i="1"/>
  <c r="G1054" i="1"/>
  <c r="G1058" i="1"/>
  <c r="G1062" i="1"/>
  <c r="G1066" i="1"/>
  <c r="G1070"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H1171" i="1"/>
  <c r="H1175" i="1"/>
  <c r="G1402" i="1"/>
  <c r="H1402" i="1"/>
  <c r="G1410" i="1"/>
  <c r="H1410" i="1"/>
  <c r="G1418" i="1"/>
  <c r="H1418" i="1"/>
  <c r="G1426" i="1"/>
  <c r="H1426" i="1"/>
  <c r="G1492" i="1"/>
  <c r="H1492" i="1"/>
  <c r="G1500" i="1"/>
  <c r="H1500" i="1"/>
  <c r="G1508" i="1"/>
  <c r="H1508" i="1"/>
  <c r="G1516" i="1"/>
  <c r="H1516" i="1"/>
  <c r="G1532" i="1"/>
  <c r="H1532" i="1"/>
  <c r="G1539" i="1"/>
  <c r="H1539" i="1"/>
  <c r="H1563" i="1"/>
  <c r="G1563" i="1"/>
  <c r="I1563" i="1" s="1"/>
  <c r="J1563" i="1"/>
  <c r="H1567" i="1"/>
  <c r="G1567" i="1"/>
  <c r="J1567" i="1"/>
  <c r="H1573" i="1"/>
  <c r="G1573" i="1"/>
  <c r="J1573" i="1"/>
  <c r="H1578" i="1"/>
  <c r="G1578" i="1"/>
  <c r="I1578" i="1" s="1"/>
  <c r="J1578" i="1"/>
  <c r="H1583" i="1"/>
  <c r="G1583" i="1"/>
  <c r="H1618" i="1"/>
  <c r="G1618" i="1"/>
  <c r="H1630" i="1"/>
  <c r="G1630" i="1"/>
  <c r="H1651" i="1"/>
  <c r="G1651"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G1311" i="1"/>
  <c r="H1311" i="1"/>
  <c r="G1319" i="1"/>
  <c r="H1319" i="1"/>
  <c r="G1327" i="1"/>
  <c r="H1327" i="1"/>
  <c r="G1335" i="1"/>
  <c r="H1335" i="1"/>
  <c r="G1343" i="1"/>
  <c r="H1343" i="1"/>
  <c r="G1351" i="1"/>
  <c r="H1351" i="1"/>
  <c r="G1359" i="1"/>
  <c r="H1359" i="1"/>
  <c r="G1367" i="1"/>
  <c r="H1367" i="1"/>
  <c r="G1375" i="1"/>
  <c r="H1375" i="1"/>
  <c r="G1383" i="1"/>
  <c r="H1383" i="1"/>
  <c r="G1391" i="1"/>
  <c r="H1391" i="1"/>
  <c r="G1399" i="1"/>
  <c r="H1399" i="1"/>
  <c r="G1433" i="1"/>
  <c r="H1433" i="1"/>
  <c r="G1441" i="1"/>
  <c r="H1441" i="1"/>
  <c r="G1449" i="1"/>
  <c r="H1449" i="1"/>
  <c r="G1457" i="1"/>
  <c r="H1457" i="1"/>
  <c r="G1465" i="1"/>
  <c r="H1465" i="1"/>
  <c r="G1473" i="1"/>
  <c r="H1473" i="1"/>
  <c r="G1481" i="1"/>
  <c r="H1481" i="1"/>
  <c r="J1541" i="1"/>
  <c r="G1541" i="1"/>
  <c r="J1543" i="1"/>
  <c r="G1543" i="1"/>
  <c r="I1543" i="1" s="1"/>
  <c r="J1545" i="1"/>
  <c r="G1545" i="1"/>
  <c r="H1615" i="1"/>
  <c r="G1615" i="1"/>
  <c r="H1627" i="1"/>
  <c r="G1627" i="1"/>
  <c r="H1638" i="1"/>
  <c r="G1638" i="1"/>
  <c r="H1662" i="1"/>
  <c r="G1662" i="1"/>
  <c r="G1406" i="1"/>
  <c r="H1406" i="1"/>
  <c r="G1414" i="1"/>
  <c r="H1414" i="1"/>
  <c r="G1422" i="1"/>
  <c r="H1422" i="1"/>
  <c r="G1488" i="1"/>
  <c r="H1488" i="1"/>
  <c r="G1496" i="1"/>
  <c r="H1496" i="1"/>
  <c r="G1504" i="1"/>
  <c r="H1504" i="1"/>
  <c r="G1512" i="1"/>
  <c r="H1512" i="1"/>
  <c r="G1520" i="1"/>
  <c r="H1520" i="1"/>
  <c r="G1528" i="1"/>
  <c r="H1528" i="1"/>
  <c r="H1565" i="1"/>
  <c r="G1565" i="1"/>
  <c r="J1565" i="1"/>
  <c r="H1569" i="1"/>
  <c r="G1569" i="1"/>
  <c r="J1569" i="1"/>
  <c r="H1575" i="1"/>
  <c r="G1575" i="1"/>
  <c r="I1575" i="1" s="1"/>
  <c r="J1575" i="1"/>
  <c r="H1580" i="1"/>
  <c r="G1580" i="1"/>
  <c r="J1580" i="1"/>
  <c r="H1602" i="1"/>
  <c r="G1602" i="1"/>
  <c r="H1635" i="1"/>
  <c r="G1635" i="1"/>
  <c r="H1659" i="1"/>
  <c r="G1659"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3" i="1"/>
  <c r="H1407" i="1"/>
  <c r="H1411" i="1"/>
  <c r="H1415" i="1"/>
  <c r="H1419" i="1"/>
  <c r="H1423" i="1"/>
  <c r="H1427" i="1"/>
  <c r="H1434" i="1"/>
  <c r="H1438" i="1"/>
  <c r="H1442" i="1"/>
  <c r="H1446" i="1"/>
  <c r="H1450" i="1"/>
  <c r="H1454" i="1"/>
  <c r="H1458" i="1"/>
  <c r="H1462" i="1"/>
  <c r="H1466" i="1"/>
  <c r="H1470" i="1"/>
  <c r="H1474" i="1"/>
  <c r="H1478" i="1"/>
  <c r="H1482" i="1"/>
  <c r="H1485" i="1"/>
  <c r="H1489" i="1"/>
  <c r="H1493" i="1"/>
  <c r="H1497" i="1"/>
  <c r="H1501" i="1"/>
  <c r="H1505" i="1"/>
  <c r="H1509" i="1"/>
  <c r="H1513" i="1"/>
  <c r="H1517" i="1"/>
  <c r="H1521" i="1"/>
  <c r="H1525" i="1"/>
  <c r="H1529" i="1"/>
  <c r="H1533" i="1"/>
  <c r="J1546" i="1"/>
  <c r="H1590" i="1"/>
  <c r="G1590" i="1"/>
  <c r="H1606" i="1"/>
  <c r="G1606" i="1"/>
  <c r="H1642" i="1"/>
  <c r="G1642" i="1"/>
  <c r="H1666" i="1"/>
  <c r="G1666" i="1"/>
  <c r="H1675" i="1"/>
  <c r="G1675" i="1"/>
  <c r="H1679" i="1"/>
  <c r="G1679" i="1"/>
  <c r="H1683" i="1"/>
  <c r="G1683" i="1"/>
  <c r="E6" i="4"/>
  <c r="I25" i="3"/>
  <c r="D1254" i="1"/>
  <c r="I27" i="3"/>
  <c r="D1400" i="1"/>
  <c r="H1400" i="1" s="1"/>
  <c r="H34" i="3"/>
  <c r="D5" i="7"/>
  <c r="H1548" i="1"/>
  <c r="G1548" i="1"/>
  <c r="H1550" i="1"/>
  <c r="G1550" i="1"/>
  <c r="H1552" i="1"/>
  <c r="G1552" i="1"/>
  <c r="H1554" i="1"/>
  <c r="G1554" i="1"/>
  <c r="H1556" i="1"/>
  <c r="G1556" i="1"/>
  <c r="H1558" i="1"/>
  <c r="G1558" i="1"/>
  <c r="H1560" i="1"/>
  <c r="G1560" i="1"/>
  <c r="H1562" i="1"/>
  <c r="G1562" i="1"/>
  <c r="I1564" i="1"/>
  <c r="I1566" i="1"/>
  <c r="I1568" i="1"/>
  <c r="H1594" i="1"/>
  <c r="G1594" i="1"/>
  <c r="G1603" i="1"/>
  <c r="H1610" i="1"/>
  <c r="G1610" i="1"/>
  <c r="G1619" i="1"/>
  <c r="H1622" i="1"/>
  <c r="G1622" i="1"/>
  <c r="G1631" i="1"/>
  <c r="G1639" i="1"/>
  <c r="H1646" i="1"/>
  <c r="G1646" i="1"/>
  <c r="H1654" i="1"/>
  <c r="G1654" i="1"/>
  <c r="G1663" i="1"/>
  <c r="E308" i="4"/>
  <c r="I40" i="3"/>
  <c r="C1621" i="1"/>
  <c r="G1400" i="1"/>
  <c r="G1540" i="1"/>
  <c r="I1540" i="1" s="1"/>
  <c r="J1540" i="1"/>
  <c r="H1541" i="1"/>
  <c r="G1542" i="1"/>
  <c r="I1542" i="1" s="1"/>
  <c r="J1542" i="1"/>
  <c r="H1543" i="1"/>
  <c r="G1544" i="1"/>
  <c r="I1544" i="1" s="1"/>
  <c r="J1544" i="1"/>
  <c r="H1545" i="1"/>
  <c r="H1582" i="1"/>
  <c r="G1582" i="1"/>
  <c r="H1598" i="1"/>
  <c r="G1598" i="1"/>
  <c r="H1614" i="1"/>
  <c r="G1614" i="1"/>
  <c r="H1626" i="1"/>
  <c r="G1626" i="1"/>
  <c r="H1634" i="1"/>
  <c r="G1634" i="1"/>
  <c r="H1650" i="1"/>
  <c r="G1650" i="1"/>
  <c r="H1658" i="1"/>
  <c r="G1658" i="1"/>
  <c r="H1671" i="1"/>
  <c r="G1671" i="1"/>
  <c r="D49" i="4"/>
  <c r="F64" i="4"/>
  <c r="F203" i="4"/>
  <c r="D202" i="4"/>
  <c r="F585" i="4"/>
  <c r="D584" i="4"/>
  <c r="D273" i="5"/>
  <c r="F276" i="5"/>
  <c r="C1633" i="1"/>
  <c r="G1670" i="1"/>
  <c r="G1674" i="1"/>
  <c r="G1678" i="1"/>
  <c r="G1682" i="1"/>
  <c r="D7" i="4"/>
  <c r="D43" i="4"/>
  <c r="F82" i="4"/>
  <c r="F83" i="4"/>
  <c r="F135" i="4"/>
  <c r="D134" i="4"/>
  <c r="D164" i="4"/>
  <c r="F165" i="4"/>
  <c r="D230" i="4"/>
  <c r="E360" i="4"/>
  <c r="F374" i="4"/>
  <c r="D373" i="4"/>
  <c r="D431" i="4"/>
  <c r="E584" i="4"/>
  <c r="D578" i="1" s="1"/>
  <c r="D647" i="4"/>
  <c r="E12" i="5"/>
  <c r="D70" i="5"/>
  <c r="F136" i="5"/>
  <c r="D135" i="5"/>
  <c r="G338" i="9"/>
  <c r="E338" i="9" s="1"/>
  <c r="B338" i="9" s="1"/>
  <c r="F218" i="5"/>
  <c r="F36" i="6"/>
  <c r="D35" i="6"/>
  <c r="F114" i="6"/>
  <c r="F322" i="4"/>
  <c r="D321" i="4"/>
  <c r="E647" i="4"/>
  <c r="D641" i="1" s="1"/>
  <c r="F467" i="4"/>
  <c r="D466" i="4"/>
  <c r="E479" i="4"/>
  <c r="D473" i="1" s="1"/>
  <c r="E491" i="4"/>
  <c r="D485" i="1" s="1"/>
  <c r="D629" i="4"/>
  <c r="F636" i="4"/>
  <c r="F5" i="6"/>
  <c r="E35" i="6"/>
  <c r="F130" i="6"/>
  <c r="D129" i="6"/>
  <c r="D106" i="4"/>
  <c r="F140" i="4"/>
  <c r="F263" i="4"/>
  <c r="D262" i="4"/>
  <c r="D273" i="4"/>
  <c r="F278" i="4"/>
  <c r="E321" i="4"/>
  <c r="D316" i="1" s="1"/>
  <c r="D354" i="4"/>
  <c r="F379" i="4"/>
  <c r="E431" i="4"/>
  <c r="E466" i="4"/>
  <c r="D460" i="1" s="1"/>
  <c r="F537" i="4"/>
  <c r="D536" i="4"/>
  <c r="G156" i="9"/>
  <c r="E156" i="9" s="1"/>
  <c r="B156" i="9" s="1"/>
  <c r="F607" i="4"/>
  <c r="D12" i="5"/>
  <c r="E69" i="5"/>
  <c r="G314" i="9"/>
  <c r="G315" i="9"/>
  <c r="E315" i="9" s="1"/>
  <c r="B315" i="9" s="1"/>
  <c r="F150" i="5"/>
  <c r="D177" i="5"/>
  <c r="F203" i="5"/>
  <c r="D202" i="5"/>
  <c r="G342" i="9"/>
  <c r="E342" i="9" s="1"/>
  <c r="D44" i="8"/>
  <c r="H315" i="9"/>
  <c r="H314" i="9"/>
  <c r="H309" i="9"/>
  <c r="G309" i="9"/>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9" i="9"/>
  <c r="E209" i="9" s="1"/>
  <c r="B209" i="9" s="1"/>
  <c r="H179" i="9"/>
  <c r="G210" i="9"/>
  <c r="E210" i="9" s="1"/>
  <c r="B210" i="9" s="1"/>
  <c r="G180" i="9"/>
  <c r="E180" i="9" s="1"/>
  <c r="B180" i="9" s="1"/>
  <c r="G211" i="9"/>
  <c r="E211" i="9" s="1"/>
  <c r="B211" i="9" s="1"/>
  <c r="L207" i="9"/>
  <c r="F207" i="9" s="1"/>
  <c r="I10" i="9"/>
  <c r="D88" i="5"/>
  <c r="E176" i="5"/>
  <c r="E38" i="9"/>
  <c r="B38" i="9" s="1"/>
  <c r="E58" i="9"/>
  <c r="B58" i="9" s="1"/>
  <c r="B64" i="9"/>
  <c r="E74" i="9"/>
  <c r="B74" i="9" s="1"/>
  <c r="B80" i="9"/>
  <c r="E90" i="9"/>
  <c r="B90" i="9" s="1"/>
  <c r="B96" i="9"/>
  <c r="E106" i="9"/>
  <c r="B106" i="9" s="1"/>
  <c r="B112" i="9"/>
  <c r="E122" i="9"/>
  <c r="B122" i="9" s="1"/>
  <c r="B128" i="9"/>
  <c r="E138" i="9"/>
  <c r="B138" i="9" s="1"/>
  <c r="B144" i="9"/>
  <c r="E154" i="9"/>
  <c r="B154" i="9" s="1"/>
  <c r="H19" i="9"/>
  <c r="E19" i="9" s="1"/>
  <c r="B19" i="9" s="1"/>
  <c r="E54" i="9"/>
  <c r="B54" i="9" s="1"/>
  <c r="B60" i="9"/>
  <c r="E70" i="9"/>
  <c r="B70" i="9" s="1"/>
  <c r="B76" i="9"/>
  <c r="E86" i="9"/>
  <c r="B86" i="9" s="1"/>
  <c r="B92" i="9"/>
  <c r="E102" i="9"/>
  <c r="B102" i="9" s="1"/>
  <c r="B108" i="9"/>
  <c r="E118" i="9"/>
  <c r="B118" i="9" s="1"/>
  <c r="B124" i="9"/>
  <c r="E134" i="9"/>
  <c r="B134" i="9" s="1"/>
  <c r="B140" i="9"/>
  <c r="E150" i="9"/>
  <c r="B150" i="9" s="1"/>
  <c r="B168" i="9"/>
  <c r="B172" i="9"/>
  <c r="G208" i="9"/>
  <c r="E208" i="9" s="1"/>
  <c r="B208" i="9" s="1"/>
  <c r="F229" i="9"/>
  <c r="B229" i="9" s="1"/>
  <c r="F230" i="9"/>
  <c r="B230" i="9" s="1"/>
  <c r="F234" i="9"/>
  <c r="B234" i="9" s="1"/>
  <c r="F242" i="9"/>
  <c r="B242" i="9" s="1"/>
  <c r="F250" i="9"/>
  <c r="B250" i="9" s="1"/>
  <c r="F258" i="9"/>
  <c r="B258" i="9" s="1"/>
  <c r="B263" i="9"/>
  <c r="F266" i="9"/>
  <c r="B266" i="9" s="1"/>
  <c r="B271" i="9"/>
  <c r="F274" i="9"/>
  <c r="B274" i="9" s="1"/>
  <c r="B279" i="9"/>
  <c r="F282" i="9"/>
  <c r="B282" i="9" s="1"/>
  <c r="B287" i="9"/>
  <c r="F290" i="9"/>
  <c r="B290" i="9" s="1"/>
  <c r="B303" i="9"/>
  <c r="B312" i="9"/>
  <c r="E322" i="9"/>
  <c r="B322" i="9" s="1"/>
  <c r="B320" i="9"/>
  <c r="B231" i="9"/>
  <c r="B232" i="9"/>
  <c r="B235" i="9"/>
  <c r="F238" i="9"/>
  <c r="B238" i="9" s="1"/>
  <c r="F246" i="9"/>
  <c r="B246" i="9" s="1"/>
  <c r="F254" i="9"/>
  <c r="B254" i="9" s="1"/>
  <c r="B259" i="9"/>
  <c r="F262" i="9"/>
  <c r="B262" i="9" s="1"/>
  <c r="B267" i="9"/>
  <c r="F270" i="9"/>
  <c r="B270" i="9" s="1"/>
  <c r="B275" i="9"/>
  <c r="F278" i="9"/>
  <c r="B278" i="9" s="1"/>
  <c r="B283" i="9"/>
  <c r="F286" i="9"/>
  <c r="B286" i="9" s="1"/>
  <c r="B291" i="9"/>
  <c r="E305" i="9"/>
  <c r="B305" i="9" s="1"/>
  <c r="E318" i="9"/>
  <c r="B318" i="9" s="1"/>
  <c r="E152" i="4" l="1"/>
  <c r="D148" i="1" s="1"/>
  <c r="G166" i="1"/>
  <c r="H166" i="1"/>
  <c r="H24" i="9"/>
  <c r="E24" i="9" s="1"/>
  <c r="B24" i="9" s="1"/>
  <c r="F153" i="4"/>
  <c r="D149" i="1"/>
  <c r="G337" i="9"/>
  <c r="E337" i="9" s="1"/>
  <c r="B337" i="9" s="1"/>
  <c r="F202" i="5"/>
  <c r="C1206" i="1"/>
  <c r="F354" i="4"/>
  <c r="C349" i="1"/>
  <c r="F262" i="4"/>
  <c r="C258" i="1"/>
  <c r="F629" i="4"/>
  <c r="C623" i="1"/>
  <c r="D1017" i="1"/>
  <c r="E7" i="5"/>
  <c r="F373" i="4"/>
  <c r="C368" i="1"/>
  <c r="G1633" i="1"/>
  <c r="H1633" i="1"/>
  <c r="F49" i="4"/>
  <c r="C45" i="1"/>
  <c r="G1222" i="1"/>
  <c r="H1222" i="1"/>
  <c r="F88" i="5"/>
  <c r="C1093" i="1"/>
  <c r="E314" i="9"/>
  <c r="B314" i="9" s="1"/>
  <c r="E430" i="4"/>
  <c r="D425" i="1"/>
  <c r="F129" i="6"/>
  <c r="C1524" i="1"/>
  <c r="D141" i="6"/>
  <c r="H485" i="1"/>
  <c r="G485" i="1"/>
  <c r="H28" i="3"/>
  <c r="F35" i="6"/>
  <c r="C1430" i="1"/>
  <c r="F135" i="5"/>
  <c r="C1140" i="1"/>
  <c r="F647" i="4"/>
  <c r="C641" i="1"/>
  <c r="F164" i="4"/>
  <c r="D152" i="4"/>
  <c r="C160" i="1"/>
  <c r="F202" i="4"/>
  <c r="C198" i="1"/>
  <c r="E535" i="4"/>
  <c r="G1621" i="1"/>
  <c r="H1621" i="1"/>
  <c r="I1560" i="1"/>
  <c r="I1556" i="1"/>
  <c r="I1552" i="1"/>
  <c r="I1548" i="1"/>
  <c r="I1580" i="1"/>
  <c r="B207" i="9"/>
  <c r="I24" i="3"/>
  <c r="D1180" i="1"/>
  <c r="E175" i="5"/>
  <c r="D1179" i="1" s="1"/>
  <c r="E179" i="9"/>
  <c r="B179" i="9" s="1"/>
  <c r="E309" i="9"/>
  <c r="B309" i="9" s="1"/>
  <c r="K1480" i="9"/>
  <c r="G343" i="9"/>
  <c r="E343" i="9" s="1"/>
  <c r="B343" i="9" s="1"/>
  <c r="I39" i="3"/>
  <c r="C1620" i="1"/>
  <c r="G335" i="9"/>
  <c r="E335" i="9" s="1"/>
  <c r="B335" i="9" s="1"/>
  <c r="F177" i="5"/>
  <c r="D176" i="5"/>
  <c r="C1181" i="1"/>
  <c r="I23" i="3"/>
  <c r="D1074" i="1"/>
  <c r="D535" i="4"/>
  <c r="F536" i="4"/>
  <c r="C530" i="1"/>
  <c r="H473" i="1"/>
  <c r="G473" i="1"/>
  <c r="F321" i="4"/>
  <c r="D308" i="4"/>
  <c r="C316" i="1"/>
  <c r="E418" i="4"/>
  <c r="D413" i="1" s="1"/>
  <c r="D355" i="1"/>
  <c r="F134" i="4"/>
  <c r="C130" i="1"/>
  <c r="F43" i="4"/>
  <c r="C39" i="1"/>
  <c r="F273" i="5"/>
  <c r="D250" i="5"/>
  <c r="C1277" i="1"/>
  <c r="E422" i="4"/>
  <c r="I17" i="3"/>
  <c r="D2" i="1"/>
  <c r="I1565" i="1"/>
  <c r="I1545" i="1"/>
  <c r="I1541" i="1"/>
  <c r="I1567" i="1"/>
  <c r="F228" i="9"/>
  <c r="B228" i="9" s="1"/>
  <c r="E341" i="9"/>
  <c r="B342" i="9"/>
  <c r="F12" i="5"/>
  <c r="D7" i="5"/>
  <c r="C1017" i="1"/>
  <c r="D360" i="4"/>
  <c r="F273" i="4"/>
  <c r="C269" i="1"/>
  <c r="F106" i="4"/>
  <c r="C102" i="1"/>
  <c r="I28" i="3"/>
  <c r="D1430" i="1"/>
  <c r="F466" i="4"/>
  <c r="C460" i="1"/>
  <c r="F70" i="5"/>
  <c r="D69" i="5"/>
  <c r="C1075" i="1"/>
  <c r="F431" i="4"/>
  <c r="D430" i="4"/>
  <c r="C425" i="1"/>
  <c r="F230" i="4"/>
  <c r="C226" i="1"/>
  <c r="D6" i="4"/>
  <c r="F7" i="4"/>
  <c r="C3" i="1"/>
  <c r="F584" i="4"/>
  <c r="C578" i="1"/>
  <c r="E417" i="4"/>
  <c r="D412" i="1" s="1"/>
  <c r="D303" i="1"/>
  <c r="I1558" i="1"/>
  <c r="I1550" i="1"/>
  <c r="G345" i="9"/>
  <c r="E345" i="9" s="1"/>
  <c r="H33" i="3"/>
  <c r="C1537" i="1"/>
  <c r="E141" i="6"/>
  <c r="I1569" i="1"/>
  <c r="I1573" i="1"/>
  <c r="I18" i="3" l="1"/>
  <c r="E299" i="4"/>
  <c r="E300" i="4" s="1"/>
  <c r="D296" i="1" s="1"/>
  <c r="G149" i="1"/>
  <c r="H149" i="1"/>
  <c r="H3" i="1"/>
  <c r="G3" i="1"/>
  <c r="E643" i="4"/>
  <c r="D417" i="1"/>
  <c r="F308" i="4"/>
  <c r="D417" i="4"/>
  <c r="C303" i="1"/>
  <c r="H530" i="1"/>
  <c r="G530" i="1"/>
  <c r="H198" i="1"/>
  <c r="G198" i="1"/>
  <c r="B345" i="9"/>
  <c r="E344" i="9"/>
  <c r="I10" i="3" s="1"/>
  <c r="H425" i="1"/>
  <c r="G425" i="1"/>
  <c r="H23" i="3"/>
  <c r="F69" i="5"/>
  <c r="C1074" i="1"/>
  <c r="H269" i="1"/>
  <c r="G269" i="1"/>
  <c r="F7" i="5"/>
  <c r="D6" i="5"/>
  <c r="H22" i="3"/>
  <c r="C1012" i="1"/>
  <c r="G39" i="1"/>
  <c r="H39" i="1"/>
  <c r="H1181" i="1"/>
  <c r="G1181" i="1"/>
  <c r="G1620" i="1"/>
  <c r="H1620" i="1"/>
  <c r="H11" i="3"/>
  <c r="H641" i="1"/>
  <c r="G641" i="1"/>
  <c r="G1430" i="1"/>
  <c r="H1430" i="1"/>
  <c r="H45" i="1"/>
  <c r="G45" i="1"/>
  <c r="H368" i="1"/>
  <c r="G368" i="1"/>
  <c r="H623" i="1"/>
  <c r="G623" i="1"/>
  <c r="G349" i="1"/>
  <c r="H349" i="1"/>
  <c r="H1017" i="1"/>
  <c r="G1017" i="1"/>
  <c r="I31" i="3"/>
  <c r="D1536" i="1"/>
  <c r="H9" i="3" s="1"/>
  <c r="H578" i="1"/>
  <c r="G578" i="1"/>
  <c r="F6" i="4"/>
  <c r="D422" i="4"/>
  <c r="H17" i="3"/>
  <c r="C2" i="1"/>
  <c r="D639" i="4"/>
  <c r="F430" i="4"/>
  <c r="C424" i="1"/>
  <c r="H1277" i="1"/>
  <c r="G1277" i="1"/>
  <c r="D640" i="4"/>
  <c r="F535" i="4"/>
  <c r="C529" i="1"/>
  <c r="D175" i="5"/>
  <c r="F176" i="5"/>
  <c r="H24" i="3"/>
  <c r="C1180" i="1"/>
  <c r="H160" i="1"/>
  <c r="G160" i="1"/>
  <c r="H31" i="3"/>
  <c r="F141" i="6"/>
  <c r="C1536" i="1"/>
  <c r="E639" i="4"/>
  <c r="D633" i="1" s="1"/>
  <c r="D424" i="1"/>
  <c r="H1093" i="1"/>
  <c r="G1093" i="1"/>
  <c r="G1075" i="1"/>
  <c r="H1075" i="1"/>
  <c r="G1537" i="1"/>
  <c r="H1537" i="1"/>
  <c r="G226" i="1"/>
  <c r="H226" i="1"/>
  <c r="H460" i="1"/>
  <c r="G460" i="1"/>
  <c r="H102" i="1"/>
  <c r="G102" i="1"/>
  <c r="D418" i="4"/>
  <c r="F360" i="4"/>
  <c r="C355" i="1"/>
  <c r="F250" i="5"/>
  <c r="H25" i="3"/>
  <c r="C1254" i="1"/>
  <c r="H130" i="1"/>
  <c r="G130" i="1"/>
  <c r="G316" i="1"/>
  <c r="H316" i="1"/>
  <c r="E640" i="4"/>
  <c r="D634" i="1" s="1"/>
  <c r="D529" i="1"/>
  <c r="D299" i="4"/>
  <c r="F152" i="4"/>
  <c r="H18" i="3"/>
  <c r="C148" i="1"/>
  <c r="H1140" i="1"/>
  <c r="G1140" i="1"/>
  <c r="G1524" i="1"/>
  <c r="H1524" i="1"/>
  <c r="E6" i="5"/>
  <c r="I22" i="3"/>
  <c r="D1012" i="1"/>
  <c r="H258" i="1"/>
  <c r="G258" i="1"/>
  <c r="H1206" i="1"/>
  <c r="G1206" i="1"/>
  <c r="G347" i="9"/>
  <c r="E347" i="9" s="1"/>
  <c r="D295" i="1" l="1"/>
  <c r="E423" i="4"/>
  <c r="E424" i="4" s="1"/>
  <c r="D419" i="1" s="1"/>
  <c r="E301" i="4"/>
  <c r="D297" i="1" s="1"/>
  <c r="K3" i="9"/>
  <c r="N3" i="9"/>
  <c r="I11" i="3"/>
  <c r="F640" i="4"/>
  <c r="C634" i="1"/>
  <c r="F422" i="4"/>
  <c r="D643" i="4"/>
  <c r="C417" i="1"/>
  <c r="G306" i="9"/>
  <c r="E306" i="9" s="1"/>
  <c r="B306" i="9" s="1"/>
  <c r="G299" i="9"/>
  <c r="E299" i="9" s="1"/>
  <c r="F6" i="5"/>
  <c r="C1011" i="1"/>
  <c r="H1074" i="1"/>
  <c r="G1074" i="1"/>
  <c r="E425" i="4"/>
  <c r="D420" i="1" s="1"/>
  <c r="D418" i="1"/>
  <c r="F417" i="4"/>
  <c r="C412" i="1"/>
  <c r="D637" i="1"/>
  <c r="H355" i="1"/>
  <c r="G355" i="1"/>
  <c r="H424" i="1"/>
  <c r="G424" i="1"/>
  <c r="H303" i="1"/>
  <c r="G303" i="1"/>
  <c r="H1254" i="1"/>
  <c r="G1254" i="1"/>
  <c r="H299" i="9"/>
  <c r="D1011" i="1"/>
  <c r="D301" i="4"/>
  <c r="D423" i="4"/>
  <c r="F299" i="4"/>
  <c r="C295" i="1"/>
  <c r="F418" i="4"/>
  <c r="C413" i="1"/>
  <c r="G1536" i="1"/>
  <c r="H1536" i="1"/>
  <c r="F175" i="5"/>
  <c r="C1179" i="1"/>
  <c r="F639" i="4"/>
  <c r="C633" i="1"/>
  <c r="E346" i="9"/>
  <c r="I9" i="3" s="1"/>
  <c r="B347" i="9"/>
  <c r="G148" i="1"/>
  <c r="H148" i="1"/>
  <c r="H1180" i="1"/>
  <c r="G1180" i="1"/>
  <c r="G529" i="1"/>
  <c r="H529" i="1"/>
  <c r="H2" i="1"/>
  <c r="G2" i="1"/>
  <c r="D300" i="4"/>
  <c r="H1012" i="1"/>
  <c r="G1012" i="1"/>
  <c r="E644" i="4" l="1"/>
  <c r="E645" i="4" s="1"/>
  <c r="D639" i="1" s="1"/>
  <c r="H20" i="9"/>
  <c r="H1179" i="1"/>
  <c r="G1179" i="1"/>
  <c r="H413" i="1"/>
  <c r="G413" i="1"/>
  <c r="D425" i="4"/>
  <c r="F423" i="4"/>
  <c r="D644" i="4"/>
  <c r="C418" i="1"/>
  <c r="G20" i="9"/>
  <c r="B299" i="9"/>
  <c r="D424" i="4"/>
  <c r="F300" i="4"/>
  <c r="C296" i="1"/>
  <c r="H633" i="1"/>
  <c r="G633" i="1"/>
  <c r="H295" i="1"/>
  <c r="G295" i="1"/>
  <c r="H412" i="1"/>
  <c r="G412" i="1"/>
  <c r="E646" i="4"/>
  <c r="E649" i="4" s="1"/>
  <c r="H8" i="3"/>
  <c r="G1011" i="1"/>
  <c r="H1011" i="1"/>
  <c r="H417" i="1"/>
  <c r="G417" i="1"/>
  <c r="H634" i="1"/>
  <c r="G634" i="1"/>
  <c r="F301" i="4"/>
  <c r="C297" i="1"/>
  <c r="D645" i="4"/>
  <c r="F643" i="4"/>
  <c r="C637" i="1"/>
  <c r="D638" i="1" l="1"/>
  <c r="E20" i="9"/>
  <c r="B20" i="9" s="1"/>
  <c r="H297" i="1"/>
  <c r="G297" i="1"/>
  <c r="D646" i="4"/>
  <c r="F644" i="4"/>
  <c r="C638" i="1"/>
  <c r="E650" i="4"/>
  <c r="D640" i="1"/>
  <c r="G296" i="1"/>
  <c r="H296" i="1"/>
  <c r="M3" i="9"/>
  <c r="F424" i="4"/>
  <c r="C419" i="1"/>
  <c r="H418" i="1"/>
  <c r="G418" i="1"/>
  <c r="D649" i="4"/>
  <c r="F645" i="4"/>
  <c r="C639" i="1"/>
  <c r="H637" i="1"/>
  <c r="G637" i="1"/>
  <c r="I19" i="3"/>
  <c r="D643" i="1"/>
  <c r="F425" i="4"/>
  <c r="C420" i="1"/>
  <c r="H639" i="1" l="1"/>
  <c r="G639" i="1"/>
  <c r="H333" i="9"/>
  <c r="G333" i="9"/>
  <c r="E333" i="9" s="1"/>
  <c r="D650" i="4"/>
  <c r="F646" i="4"/>
  <c r="C640" i="1"/>
  <c r="G297" i="9"/>
  <c r="E297" i="9" s="1"/>
  <c r="B297" i="9" s="1"/>
  <c r="I20" i="3"/>
  <c r="D644" i="1"/>
  <c r="H419" i="1"/>
  <c r="G419" i="1"/>
  <c r="H420" i="1"/>
  <c r="G420" i="1"/>
  <c r="H19" i="3"/>
  <c r="F649" i="4"/>
  <c r="C643" i="1"/>
  <c r="H638" i="1"/>
  <c r="G638" i="1"/>
  <c r="B333" i="9" l="1"/>
  <c r="E298" i="9"/>
  <c r="I8" i="3" s="1"/>
  <c r="H640" i="1"/>
  <c r="G640" i="1"/>
  <c r="H7" i="3"/>
  <c r="H643" i="1"/>
  <c r="G643" i="1"/>
  <c r="F650" i="4"/>
  <c r="H20" i="3"/>
  <c r="C644" i="1"/>
  <c r="H644" i="1" l="1"/>
  <c r="G644" i="1"/>
  <c r="J3" i="9"/>
  <c r="G295" i="9" l="1"/>
  <c r="L293" i="9"/>
  <c r="F293" i="9" s="1"/>
  <c r="H295" i="9"/>
  <c r="G18" i="9"/>
  <c r="H18" i="9"/>
  <c r="I5" i="9"/>
  <c r="K11" i="9"/>
  <c r="H16" i="9"/>
  <c r="H21" i="9"/>
  <c r="K7" i="9"/>
  <c r="J12" i="9"/>
  <c r="J17" i="9"/>
  <c r="J5" i="9"/>
  <c r="L16" i="9"/>
  <c r="K9" i="9"/>
  <c r="L15" i="9"/>
  <c r="G21" i="9"/>
  <c r="E21" i="9" s="1"/>
  <c r="B21" i="9" s="1"/>
  <c r="K6" i="9"/>
  <c r="J11" i="9"/>
  <c r="I17" i="9"/>
  <c r="H17" i="9"/>
  <c r="M15" i="9"/>
  <c r="K13" i="9"/>
  <c r="K10" i="9"/>
  <c r="H22" i="9"/>
  <c r="J8" i="9"/>
  <c r="I13" i="9"/>
  <c r="I6" i="9"/>
  <c r="K12" i="9"/>
  <c r="G17" i="9"/>
  <c r="K5" i="9"/>
  <c r="J10" i="9"/>
  <c r="M16" i="9"/>
  <c r="G22" i="9"/>
  <c r="J7" i="9"/>
  <c r="I12" i="9"/>
  <c r="K8" i="9"/>
  <c r="J13" i="9"/>
  <c r="J6" i="9"/>
  <c r="I11" i="9"/>
  <c r="I8" i="9"/>
  <c r="H15" i="9"/>
  <c r="I9" i="9"/>
  <c r="G15" i="9"/>
  <c r="J9" i="9"/>
  <c r="I7" i="9"/>
  <c r="G16" i="9"/>
  <c r="E8" i="9" l="1"/>
  <c r="B8" i="9" s="1"/>
  <c r="E15" i="9"/>
  <c r="E10" i="9"/>
  <c r="B10" i="9" s="1"/>
  <c r="E22" i="9"/>
  <c r="B22" i="9" s="1"/>
  <c r="E11" i="9"/>
  <c r="B11" i="9" s="1"/>
  <c r="E12" i="9"/>
  <c r="B12" i="9" s="1"/>
  <c r="E6" i="9"/>
  <c r="B6" i="9" s="1"/>
  <c r="F15" i="9"/>
  <c r="E18" i="9"/>
  <c r="B18" i="9" s="1"/>
  <c r="E9" i="9"/>
  <c r="B9" i="9" s="1"/>
  <c r="E13" i="9"/>
  <c r="B13" i="9" s="1"/>
  <c r="E7" i="9"/>
  <c r="B7" i="9" s="1"/>
  <c r="E17" i="9"/>
  <c r="B17" i="9" s="1"/>
  <c r="F16" i="9"/>
  <c r="E5" i="9"/>
  <c r="B293" i="9"/>
  <c r="F23" i="9"/>
  <c r="E16" i="9"/>
  <c r="E295" i="9"/>
  <c r="B15" i="9" l="1"/>
  <c r="F14" i="9"/>
  <c r="F3" i="9" s="1"/>
  <c r="E14" i="9"/>
  <c r="I13" i="3" s="1"/>
  <c r="B295" i="9"/>
  <c r="E23" i="9"/>
  <c r="I7" i="3" s="1"/>
  <c r="B16" i="9"/>
  <c r="B5" i="9"/>
  <c r="E4" i="9"/>
  <c r="E3" i="9" l="1"/>
</calcChain>
</file>

<file path=xl/sharedStrings.xml><?xml version="1.0" encoding="utf-8"?>
<sst xmlns="http://schemas.openxmlformats.org/spreadsheetml/2006/main" count="4719" uniqueCount="3654">
  <si>
    <t>Obveznik:</t>
  </si>
  <si>
    <t>8310 - ČEŠKA OSNOVNA ŠKOLA JANA AMOSA KOMENSKOG-ČESKÁ ZÁKLADNÍ ŠKOLA JANA AMOSE KOMENSKÉHODARUVAR</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</si>
  <si>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</si>
  <si>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</si>
  <si>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</si>
  <si>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</si>
  <si>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</si>
  <si>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</si>
  <si>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</si>
  <si>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</si>
  <si>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</si>
  <si>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</si>
  <si>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</si>
  <si>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</si>
  <si>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</si>
  <si>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</si>
  <si>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</si>
  <si>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</si>
  <si>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</si>
  <si>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</si>
  <si>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</si>
  <si>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</si>
  <si>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</si>
  <si>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</si>
  <si>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</si>
  <si>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</si>
  <si>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</si>
  <si>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</si>
  <si>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</si>
  <si>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</si>
  <si>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</si>
  <si>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</si>
  <si>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</si>
  <si>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</si>
  <si>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</si>
  <si>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</si>
  <si>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</si>
  <si>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</si>
  <si>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</si>
  <si>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</si>
  <si>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</si>
  <si>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</si>
  <si>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</si>
  <si>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</si>
  <si>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</si>
  <si>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</si>
  <si>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</si>
  <si>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</si>
  <si>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</si>
  <si>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</si>
  <si>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</si>
  <si>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</si>
  <si>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</si>
  <si>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</si>
  <si>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</si>
  <si>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</si>
  <si>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</si>
  <si>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</si>
  <si>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</si>
  <si>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</si>
  <si>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</si>
  <si>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</si>
  <si>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</si>
  <si>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</si>
  <si>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</si>
  <si>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</si>
  <si>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</si>
  <si>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</si>
  <si>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</si>
  <si>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</si>
  <si>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</si>
  <si>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</si>
  <si>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</si>
  <si>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</si>
  <si>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</si>
  <si>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</si>
  <si>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</si>
  <si>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</si>
  <si>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</si>
  <si>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</si>
  <si>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</si>
  <si>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</si>
  <si>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</si>
  <si>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</si>
  <si>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</si>
  <si>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</si>
  <si>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</si>
  <si>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</si>
  <si>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</si>
  <si>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</si>
  <si>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</si>
  <si>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</si>
  <si>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</si>
  <si>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</si>
  <si>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</si>
  <si>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</si>
  <si>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</si>
  <si>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</si>
  <si>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</si>
  <si>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</si>
  <si>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</si>
  <si>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</si>
  <si>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</si>
  <si>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</si>
  <si>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</si>
  <si>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</si>
  <si>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</si>
  <si>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</si>
  <si>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</si>
  <si>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</si>
  <si>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</si>
  <si>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</si>
  <si>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</si>
  <si>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</si>
  <si>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</si>
  <si>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</si>
  <si>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</si>
  <si>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</si>
  <si>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</si>
  <si>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</si>
  <si>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</si>
  <si>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</si>
  <si>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</si>
  <si>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</si>
  <si>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</si>
  <si>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</si>
  <si>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</si>
  <si>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</si>
  <si>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</si>
  <si>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</si>
  <si>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</si>
  <si>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</si>
  <si>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</si>
  <si>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</si>
  <si>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</si>
  <si>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</si>
  <si>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</si>
  <si>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</si>
  <si>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</si>
  <si>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</si>
  <si>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</si>
  <si>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</si>
  <si>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</si>
  <si>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</si>
  <si>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</si>
  <si>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</si>
  <si>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</si>
  <si>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</si>
  <si>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</si>
  <si>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</si>
  <si>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</si>
  <si>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</si>
  <si>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</si>
  <si>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</si>
  <si>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</si>
  <si>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</si>
  <si>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</si>
  <si>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</si>
  <si>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</si>
  <si>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</si>
  <si>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</si>
  <si>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</si>
  <si>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</si>
  <si>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</si>
  <si>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</si>
  <si>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</si>
  <si>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</si>
  <si>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</si>
  <si>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</si>
  <si>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</si>
  <si>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</si>
  <si>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</si>
  <si>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</si>
  <si>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</si>
  <si>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</si>
  <si>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</si>
  <si>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</si>
  <si>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</si>
  <si>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</si>
  <si>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</si>
  <si>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</si>
  <si>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</si>
  <si>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</si>
  <si>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</si>
  <si>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</si>
  <si>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</si>
  <si>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</si>
  <si>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</si>
  <si>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</si>
  <si>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</si>
  <si>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</si>
  <si>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</si>
  <si>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</si>
  <si>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</si>
  <si>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</si>
  <si>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</si>
  <si>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</si>
  <si>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</si>
  <si>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</si>
  <si>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</si>
  <si>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</si>
  <si>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</si>
  <si>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</si>
  <si>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</si>
  <si>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</si>
  <si>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</si>
  <si>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</si>
  <si>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</si>
  <si>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</si>
  <si>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</si>
  <si>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</si>
  <si>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</si>
  <si>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</si>
  <si>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</si>
  <si>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</si>
  <si>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</si>
  <si>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</si>
  <si>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</si>
  <si>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</si>
  <si>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</si>
  <si>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</si>
  <si>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</si>
  <si>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</si>
  <si>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</si>
  <si>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</si>
  <si>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</si>
  <si>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</si>
  <si>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</si>
  <si>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</si>
  <si>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</si>
  <si>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</si>
  <si>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</si>
  <si>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</si>
  <si>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</si>
  <si>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</si>
  <si>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</si>
  <si>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</si>
  <si>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</si>
  <si>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</si>
  <si>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</si>
  <si>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</si>
  <si>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</si>
  <si>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</si>
  <si>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</si>
  <si>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</si>
  <si>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</si>
  <si>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</si>
  <si>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</si>
  <si>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</si>
  <si>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</si>
  <si>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</si>
  <si>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</si>
  <si>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</si>
  <si>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</si>
  <si>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</si>
  <si>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</si>
  <si>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</si>
  <si>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</si>
  <si>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</si>
  <si>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</si>
  <si>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</si>
  <si>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</si>
  <si>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</si>
  <si>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</si>
  <si>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</si>
  <si>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</si>
  <si>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</si>
  <si>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</si>
  <si>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</si>
  <si>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</si>
  <si>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</si>
  <si>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</si>
  <si>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</si>
  <si>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</si>
  <si>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</si>
  <si>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</si>
  <si>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</si>
  <si>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</si>
  <si>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</si>
  <si>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</si>
  <si>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</si>
  <si>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</si>
  <si>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</si>
  <si>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</si>
  <si>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</si>
  <si>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</si>
  <si>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</si>
  <si>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</si>
  <si>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</si>
  <si>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</si>
  <si>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</si>
  <si>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</si>
  <si>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</si>
  <si>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</si>
  <si>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</si>
  <si>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</si>
  <si>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</si>
  <si>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</si>
  <si>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</si>
  <si>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</si>
  <si>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</si>
  <si>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</si>
  <si>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</si>
  <si>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</si>
  <si>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</si>
  <si>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</si>
  <si>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</si>
  <si>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</si>
  <si>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</si>
  <si>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</si>
  <si>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</si>
  <si>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</si>
  <si>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</si>
  <si>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</si>
  <si>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</si>
  <si>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</si>
  <si>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</si>
  <si>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</si>
  <si>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</si>
  <si>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</si>
  <si>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</si>
  <si>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</si>
  <si>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</si>
  <si>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</si>
  <si>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</si>
  <si>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</si>
  <si>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</si>
  <si>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</si>
  <si>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</si>
  <si>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</si>
  <si>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</si>
  <si>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</si>
  <si>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</si>
  <si>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</si>
  <si>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</si>
  <si>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</si>
  <si>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</si>
  <si>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</si>
  <si>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</si>
  <si>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</si>
  <si>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</si>
  <si>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</si>
  <si>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</si>
  <si>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</si>
  <si>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</si>
  <si>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</si>
  <si>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</si>
  <si>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</si>
  <si>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</si>
  <si>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</si>
  <si>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</si>
  <si>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</si>
  <si>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</si>
  <si>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</si>
  <si>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</si>
  <si>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</si>
  <si>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</si>
  <si>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</si>
  <si>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</si>
  <si>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</si>
  <si>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</si>
  <si>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</si>
  <si>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</si>
  <si>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</si>
  <si>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</si>
  <si>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</si>
  <si>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</si>
  <si>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</si>
  <si>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</si>
  <si>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</si>
  <si>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</si>
  <si>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</si>
  <si>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</si>
  <si>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</si>
  <si>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</si>
  <si>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</si>
  <si>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</si>
  <si>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</si>
  <si>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</si>
  <si>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</si>
  <si>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</si>
  <si>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</si>
  <si>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</si>
  <si>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</si>
  <si>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</si>
  <si>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</si>
  <si>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</si>
  <si>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</si>
  <si>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</si>
  <si>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</si>
  <si>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</si>
  <si>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</si>
  <si>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</si>
  <si>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</si>
  <si>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</si>
  <si>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</si>
  <si>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</si>
  <si>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</si>
  <si>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</si>
  <si>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</si>
  <si>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</si>
  <si>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</si>
  <si>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</si>
  <si>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</si>
  <si>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</si>
  <si>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</si>
  <si>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</si>
  <si>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</si>
  <si>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</si>
  <si>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</si>
  <si>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</si>
  <si>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</si>
  <si>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</si>
  <si>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</si>
  <si>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</si>
  <si>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</si>
  <si>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</si>
  <si>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</si>
  <si>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</si>
  <si>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</si>
  <si>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</si>
  <si>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</si>
  <si>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</si>
  <si>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</si>
  <si>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</si>
  <si>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</si>
  <si>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</si>
  <si>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</si>
  <si>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</si>
  <si>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</si>
  <si>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</si>
  <si>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</si>
  <si>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</si>
  <si>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</si>
  <si>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</si>
  <si>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</si>
  <si>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</si>
  <si>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</si>
  <si>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</si>
  <si>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</si>
  <si>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</si>
  <si>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</si>
  <si>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</si>
  <si>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</si>
  <si>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</si>
  <si>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</si>
  <si>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</si>
  <si>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</si>
  <si>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</si>
  <si>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</si>
  <si>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</si>
  <si>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</si>
  <si>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</si>
  <si>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</si>
  <si>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</si>
  <si>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</si>
  <si>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</si>
  <si>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</si>
  <si>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</si>
  <si>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</si>
  <si>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</si>
  <si>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</si>
  <si>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</si>
  <si>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</si>
  <si>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</si>
  <si>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</si>
  <si>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</si>
  <si>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</si>
  <si>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</si>
  <si>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</si>
  <si>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</si>
  <si>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</si>
  <si>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</si>
  <si>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</si>
  <si>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</si>
  <si>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</si>
  <si>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</si>
  <si>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</si>
  <si>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</si>
  <si>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</si>
  <si>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</si>
  <si>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</si>
  <si>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</si>
  <si>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</si>
  <si>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</si>
  <si>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</si>
  <si>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</si>
  <si>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</si>
  <si>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</si>
  <si>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</si>
  <si>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</si>
  <si>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</si>
  <si>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</si>
  <si>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</si>
  <si>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</si>
  <si>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</si>
  <si>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</si>
  <si>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</si>
  <si>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</si>
  <si>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</si>
  <si>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</si>
  <si>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</si>
  <si>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</si>
  <si>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</si>
  <si>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</si>
  <si>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</si>
  <si>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</si>
  <si>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</si>
  <si>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</si>
  <si>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</si>
  <si>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</si>
  <si>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</si>
  <si>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</si>
  <si>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</si>
  <si>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</si>
  <si>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</si>
  <si>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</si>
  <si>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</si>
  <si>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</si>
  <si>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</si>
  <si>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</si>
  <si>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</si>
  <si>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</si>
  <si>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</si>
  <si>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</si>
  <si>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</si>
  <si>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</si>
  <si>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</si>
  <si>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</si>
  <si>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</si>
  <si>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</si>
  <si>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</si>
  <si>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</si>
  <si>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</si>
  <si>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</si>
  <si>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</si>
  <si>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</si>
  <si>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</si>
  <si>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</si>
  <si>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</si>
  <si>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</si>
  <si>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</si>
  <si>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</si>
  <si>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</si>
  <si>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</si>
  <si>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</si>
  <si>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</si>
  <si>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</si>
  <si>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</si>
  <si>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</si>
  <si>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</si>
  <si>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</si>
  <si>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</si>
  <si>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</si>
  <si>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</si>
  <si>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</si>
  <si>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</si>
  <si>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</si>
  <si>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</si>
  <si>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</si>
  <si>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</si>
  <si>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</si>
  <si>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</si>
  <si>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</si>
  <si>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</si>
  <si>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</si>
  <si>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</si>
  <si>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</si>
  <si>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</si>
  <si>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</si>
  <si>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</si>
  <si>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</si>
  <si>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</si>
  <si>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</si>
  <si>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</si>
  <si>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</si>
  <si>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</si>
  <si>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</si>
  <si>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</si>
  <si>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</si>
  <si>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</si>
  <si>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</si>
  <si>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</si>
  <si>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</si>
  <si>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</si>
  <si>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</si>
  <si>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</si>
  <si>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</si>
  <si>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</si>
  <si>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</si>
  <si>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</si>
  <si>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</si>
  <si>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</si>
  <si>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</si>
  <si>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</si>
  <si>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</si>
  <si>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</si>
  <si>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</si>
  <si>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</si>
  <si>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</si>
  <si>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</si>
  <si>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</si>
  <si>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</si>
  <si>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</si>
  <si>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</si>
  <si>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</si>
  <si>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</si>
  <si>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</si>
  <si>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</si>
  <si>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</si>
  <si>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</si>
  <si>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</si>
  <si>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</si>
  <si>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</si>
  <si>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</si>
  <si>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</si>
  <si>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</si>
  <si>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</si>
  <si>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</si>
  <si>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</si>
  <si>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</si>
  <si>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</si>
  <si>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</si>
  <si>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</si>
  <si>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</si>
  <si>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</si>
  <si>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</si>
  <si>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</si>
  <si>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</si>
  <si>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</si>
  <si>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</si>
  <si>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</si>
  <si>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</si>
  <si>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</si>
  <si>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</si>
  <si>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</si>
  <si>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</si>
  <si>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</si>
  <si>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</si>
  <si>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</si>
  <si>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</si>
  <si>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</si>
  <si>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</si>
  <si>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</si>
  <si>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</si>
  <si>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</si>
  <si>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</si>
  <si>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</si>
  <si>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</si>
  <si>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</si>
  <si>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</si>
  <si>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</si>
  <si>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</si>
  <si>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</si>
  <si>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</si>
  <si>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</si>
  <si>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</si>
  <si>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</si>
  <si>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</si>
  <si>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</si>
  <si>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</si>
  <si>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</si>
  <si>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</si>
  <si>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</si>
  <si>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</si>
  <si>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</si>
  <si>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</si>
  <si>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</si>
  <si>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</si>
  <si>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</si>
  <si>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</si>
  <si>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</si>
  <si>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</si>
  <si>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</si>
  <si>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</si>
  <si>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</si>
  <si>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</si>
  <si>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</si>
  <si>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</si>
  <si>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</si>
  <si>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</si>
  <si>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</si>
  <si>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</si>
  <si>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</si>
  <si>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</si>
  <si>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</si>
  <si>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</si>
  <si>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</si>
  <si>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</si>
  <si>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</si>
  <si>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</si>
  <si>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</si>
  <si>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</si>
  <si>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</si>
  <si>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</si>
  <si>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</si>
  <si>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</si>
  <si>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</si>
  <si>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</si>
  <si>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</si>
  <si>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</si>
  <si>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</si>
  <si>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</si>
  <si>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</si>
  <si>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</si>
  <si>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</si>
  <si>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</si>
  <si>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</si>
  <si>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</si>
  <si>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</si>
  <si>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</si>
  <si>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</si>
  <si>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</si>
  <si>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</si>
  <si>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</si>
  <si>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</si>
  <si>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</si>
  <si>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</si>
  <si>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</si>
  <si>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</si>
  <si>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</si>
  <si>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</si>
  <si>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</si>
  <si>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</si>
  <si>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</si>
  <si>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</si>
  <si>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</si>
  <si>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</si>
  <si>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</si>
  <si>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</si>
  <si>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</si>
  <si>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</si>
  <si>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</si>
  <si>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</si>
  <si>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</si>
  <si>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</si>
  <si>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</si>
  <si>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</si>
  <si>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</si>
  <si>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</si>
  <si>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</si>
  <si>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</si>
  <si>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</si>
  <si>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</si>
  <si>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</si>
  <si>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</si>
  <si>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</si>
  <si>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</si>
  <si>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</si>
  <si>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</si>
  <si>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</si>
  <si>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</si>
  <si>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</si>
  <si>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</si>
  <si>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</si>
  <si>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</si>
  <si>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</si>
  <si>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</si>
  <si>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</si>
  <si>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</si>
  <si>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</si>
  <si>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</si>
  <si>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</si>
  <si>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</si>
  <si>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</si>
  <si>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</si>
  <si>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</si>
  <si>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</si>
  <si>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</si>
  <si>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</si>
  <si>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</si>
  <si>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</si>
  <si>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</si>
  <si>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</si>
  <si>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</si>
  <si>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</si>
  <si>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</si>
  <si>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</si>
  <si>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</si>
  <si>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</si>
  <si>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</si>
  <si>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</si>
  <si>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</si>
  <si>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</si>
  <si>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</si>
  <si>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</si>
  <si>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</si>
  <si>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</si>
  <si>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</si>
  <si>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</si>
  <si>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</si>
  <si>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</si>
  <si>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</si>
  <si>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</si>
  <si>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</si>
  <si>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</si>
  <si>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</si>
  <si>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</si>
  <si>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</si>
  <si>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</si>
  <si>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</si>
  <si>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</si>
  <si>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</si>
  <si>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</si>
  <si>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</si>
  <si>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</si>
  <si>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</si>
  <si>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</si>
  <si>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</si>
  <si>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</si>
  <si>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</si>
  <si>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</si>
  <si>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</si>
  <si>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</si>
  <si>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</si>
  <si>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</si>
  <si>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</si>
  <si>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</si>
  <si>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</si>
  <si>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</si>
  <si>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</si>
  <si>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</si>
  <si>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</si>
  <si>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</si>
  <si>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</si>
  <si>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</si>
  <si>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</si>
  <si>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</si>
  <si>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</si>
  <si>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</si>
  <si>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</si>
  <si>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</si>
  <si>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</si>
  <si>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</si>
  <si>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</si>
  <si>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</si>
  <si>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</si>
  <si>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</si>
  <si>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</si>
  <si>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</si>
  <si>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</si>
  <si>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</si>
  <si>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</si>
  <si>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</si>
  <si>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</si>
  <si>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</si>
  <si>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</si>
  <si>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</si>
  <si>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</si>
  <si>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</si>
  <si>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</si>
  <si>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</si>
  <si>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</si>
  <si>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</si>
  <si>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</si>
  <si>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</si>
  <si>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</si>
  <si>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</si>
  <si>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</si>
  <si>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</si>
  <si>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</si>
  <si>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</si>
  <si>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</si>
  <si>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</si>
  <si>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</si>
  <si>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</si>
  <si>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</si>
  <si>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</si>
  <si>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</si>
  <si>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</si>
  <si>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</si>
  <si>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</si>
  <si>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</si>
  <si>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</si>
  <si>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</si>
  <si>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</si>
  <si>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</si>
  <si>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</si>
  <si>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</si>
  <si>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</si>
  <si>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</si>
  <si>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</si>
  <si>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</si>
  <si>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</si>
  <si>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</si>
  <si>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</si>
  <si>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</si>
  <si>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</si>
  <si>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</si>
  <si>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</si>
  <si>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</si>
  <si>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</si>
  <si>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</si>
  <si>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</si>
  <si>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</si>
  <si>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</si>
  <si>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</si>
  <si>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</si>
  <si>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</si>
  <si>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</si>
  <si>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</si>
  <si>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</si>
  <si>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</si>
  <si>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</si>
  <si>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</si>
  <si>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</si>
  <si>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</si>
  <si>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</si>
  <si>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</si>
  <si>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</si>
  <si>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</si>
  <si>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</si>
  <si>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</si>
  <si>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</si>
  <si>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</si>
  <si>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</si>
  <si>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</si>
  <si>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</si>
  <si>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</si>
  <si>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</si>
  <si>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</si>
  <si>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</si>
  <si>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</si>
  <si>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</si>
  <si>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</si>
  <si>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</si>
  <si>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</si>
  <si>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</si>
  <si>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</si>
  <si>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</si>
  <si>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</si>
  <si>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</si>
  <si>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</si>
  <si>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</si>
  <si>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</si>
  <si>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</si>
  <si>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</si>
  <si>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</si>
  <si>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</si>
  <si>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</si>
  <si>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</si>
  <si>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</si>
  <si>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</si>
  <si>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</si>
  <si>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</si>
  <si>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</si>
  <si>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</si>
  <si>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</si>
  <si>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</si>
  <si>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</si>
  <si>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</si>
  <si>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</si>
  <si>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</si>
  <si>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</si>
  <si>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</si>
  <si>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</si>
  <si>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</si>
  <si>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</si>
  <si>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</si>
  <si>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</si>
  <si>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</si>
  <si>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</si>
  <si>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</si>
  <si>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</si>
  <si>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</si>
  <si>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</si>
  <si>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</si>
  <si>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</si>
  <si>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</si>
  <si>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</si>
  <si>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</si>
  <si>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</si>
  <si>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</si>
  <si>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</si>
  <si>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</si>
  <si>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</si>
  <si>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</si>
  <si>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</si>
  <si>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</si>
  <si>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</si>
  <si>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</si>
  <si>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</si>
  <si>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</si>
  <si>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</si>
  <si>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</si>
  <si>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</si>
  <si>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</si>
  <si>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</si>
  <si>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</si>
  <si>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</si>
  <si>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</si>
  <si>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</si>
  <si>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</si>
  <si>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</si>
  <si>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</si>
  <si>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</si>
  <si>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</si>
  <si>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</si>
  <si>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</si>
  <si>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</si>
  <si>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</si>
  <si>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</si>
  <si>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</si>
  <si>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</si>
  <si>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</si>
  <si>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</si>
  <si>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</si>
  <si>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</si>
  <si>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</si>
  <si>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</si>
  <si>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</si>
  <si>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</si>
  <si>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</si>
  <si>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</si>
  <si>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</si>
  <si>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</si>
  <si>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</si>
  <si>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</si>
  <si>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</si>
  <si>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</si>
  <si>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</si>
  <si>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</si>
  <si>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</si>
  <si>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</si>
  <si>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</si>
  <si>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</si>
  <si>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</si>
  <si>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</si>
  <si>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</si>
  <si>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</si>
  <si>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</si>
  <si>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</si>
  <si>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</si>
  <si>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</si>
  <si>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</si>
  <si>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</si>
  <si>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</si>
  <si>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</si>
  <si>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</si>
  <si>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</si>
  <si>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</si>
  <si>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</si>
  <si>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</si>
  <si>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</si>
  <si>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</si>
  <si>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</si>
  <si>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</si>
  <si>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</si>
  <si>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</si>
  <si>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</si>
  <si>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</si>
  <si>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</si>
  <si>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</si>
  <si>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</si>
  <si>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</si>
  <si>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</si>
  <si>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</si>
  <si>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</si>
  <si>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</si>
  <si>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</si>
  <si>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</si>
  <si>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</si>
  <si>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</si>
  <si>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</si>
  <si>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</si>
  <si>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</si>
  <si>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</si>
  <si>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</si>
  <si>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</si>
  <si>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</si>
  <si>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</si>
  <si>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</si>
  <si>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</si>
  <si>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</si>
  <si>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</si>
  <si>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</si>
  <si>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</si>
  <si>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</si>
  <si>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</si>
  <si>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</si>
  <si>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</si>
  <si>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</si>
  <si>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</si>
  <si>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</si>
  <si>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</si>
  <si>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</si>
  <si>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</si>
  <si>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</si>
  <si>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</si>
  <si>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</si>
  <si>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</si>
  <si>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</si>
  <si>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</si>
  <si>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</si>
  <si>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</si>
  <si>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</si>
  <si>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</si>
  <si>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</si>
  <si>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</si>
  <si>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</si>
  <si>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</si>
  <si>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</si>
  <si>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</si>
  <si>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</si>
  <si>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</si>
  <si>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</si>
  <si>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</si>
  <si>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</si>
  <si>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</si>
  <si>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</si>
  <si>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</si>
  <si>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</si>
  <si>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</si>
  <si>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</si>
  <si>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</si>
  <si>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</si>
  <si>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</si>
  <si>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</si>
  <si>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</si>
  <si>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</si>
  <si>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</si>
  <si>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</si>
  <si>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</si>
  <si>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</si>
  <si>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</si>
  <si>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</si>
  <si>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</si>
  <si>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</si>
  <si>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</si>
  <si>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</si>
  <si>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</si>
  <si>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</si>
  <si>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</si>
  <si>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</si>
  <si>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</si>
  <si>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</si>
  <si>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</si>
  <si>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</si>
  <si>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</si>
  <si>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</si>
  <si>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</si>
  <si>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</si>
  <si>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</si>
  <si>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</si>
  <si>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</si>
  <si>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</si>
  <si>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</si>
  <si>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</si>
  <si>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</si>
  <si>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</si>
  <si>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</si>
  <si>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</si>
  <si>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</si>
  <si>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</si>
  <si>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</si>
  <si>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</si>
  <si>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</si>
  <si>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</si>
  <si>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</si>
  <si>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</si>
  <si>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</si>
  <si>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</si>
  <si>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</si>
  <si>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</si>
  <si>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</si>
  <si>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</si>
  <si>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</si>
  <si>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</si>
  <si>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</si>
  <si>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</si>
  <si>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</si>
  <si>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</si>
  <si>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</si>
  <si>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</si>
  <si>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</si>
  <si>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</si>
  <si>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</si>
  <si>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</si>
  <si>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</si>
  <si>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</si>
  <si>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</si>
  <si>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</si>
  <si>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</si>
  <si>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</si>
  <si>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</si>
  <si>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</si>
  <si>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</si>
  <si>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</si>
  <si>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</si>
  <si>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</si>
  <si>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</si>
  <si>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</si>
  <si>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</si>
  <si>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</si>
  <si>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</si>
  <si>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</si>
  <si>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</si>
  <si>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</si>
  <si>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</si>
  <si>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</si>
  <si>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</si>
  <si>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</si>
  <si>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</si>
  <si>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</si>
  <si>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</si>
  <si>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</si>
  <si>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</si>
  <si>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</si>
  <si>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</si>
  <si>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</si>
  <si>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</si>
  <si>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</si>
  <si>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</si>
  <si>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</si>
  <si>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</si>
  <si>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</si>
  <si>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</si>
  <si>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</si>
  <si>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</si>
  <si>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</si>
  <si>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</si>
  <si>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</si>
  <si>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</si>
  <si>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</si>
  <si>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</si>
  <si>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</si>
  <si>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</si>
  <si>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</si>
  <si>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</si>
  <si>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</si>
  <si>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</si>
  <si>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</si>
  <si>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</si>
  <si>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</si>
  <si>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</si>
  <si>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</si>
  <si>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</si>
  <si>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</si>
  <si>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</si>
  <si>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</si>
  <si>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</si>
  <si>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</si>
  <si>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</si>
  <si>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</si>
  <si>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</si>
  <si>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</si>
  <si>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</si>
  <si>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</si>
  <si>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</si>
  <si>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</si>
  <si>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</si>
  <si>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</si>
  <si>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</si>
  <si>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</si>
  <si>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</si>
  <si>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</si>
  <si>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</si>
  <si>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</si>
  <si>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</si>
  <si>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</si>
  <si>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</si>
  <si>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</si>
  <si>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</si>
  <si>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</si>
  <si>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</si>
  <si>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</si>
  <si>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</si>
  <si>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</si>
  <si>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</si>
  <si>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</si>
  <si>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</si>
  <si>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</si>
  <si>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</si>
  <si>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</si>
  <si>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</si>
  <si>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</si>
  <si>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</si>
  <si>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</si>
  <si>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</si>
  <si>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</si>
  <si>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</si>
  <si>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</si>
  <si>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</si>
  <si>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</si>
  <si>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</si>
  <si>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</si>
  <si>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</si>
  <si>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</si>
  <si>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</si>
  <si>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</si>
  <si>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</si>
  <si>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</si>
  <si>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</si>
  <si>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</si>
  <si>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</si>
  <si>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</si>
  <si>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</si>
  <si>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</si>
  <si>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</si>
  <si>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</si>
  <si>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</si>
  <si>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</si>
  <si>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</si>
  <si>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</si>
  <si>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</si>
  <si>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</si>
  <si>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</si>
  <si>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</si>
  <si>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</si>
  <si>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</si>
  <si>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</si>
  <si>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</si>
  <si>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</si>
  <si>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</si>
  <si>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</si>
  <si>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</si>
  <si>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</si>
  <si>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</si>
  <si>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</si>
  <si>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</si>
  <si>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</si>
  <si>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</si>
  <si>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</si>
  <si>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</si>
  <si>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</si>
  <si>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</si>
  <si>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</si>
  <si>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</si>
  <si>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</si>
  <si>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</si>
  <si>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</si>
  <si>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</si>
  <si>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</si>
  <si>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</si>
  <si>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</si>
  <si>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</si>
  <si>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</si>
  <si>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</si>
  <si>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</si>
  <si>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</si>
  <si>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</si>
  <si>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</si>
  <si>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</si>
  <si>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</si>
  <si>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</si>
  <si>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</si>
  <si>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</si>
  <si>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</si>
  <si>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</si>
  <si>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</si>
  <si>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</si>
  <si>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</si>
  <si>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</si>
  <si>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</si>
  <si>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</si>
  <si>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</si>
  <si>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</si>
  <si>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</si>
  <si>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</si>
  <si>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</si>
  <si>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</si>
  <si>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</si>
  <si>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</si>
  <si>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</si>
  <si>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</si>
  <si>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</si>
  <si>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</si>
  <si>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</si>
  <si>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</si>
  <si>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</si>
  <si>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</si>
  <si>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</si>
  <si>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</si>
  <si>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</si>
  <si>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</si>
  <si>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</si>
  <si>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</si>
  <si>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</si>
  <si>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</si>
  <si>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</si>
  <si>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</si>
  <si>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</si>
  <si>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</si>
  <si>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</si>
  <si>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</si>
  <si>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</si>
  <si>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</si>
  <si>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</si>
  <si>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</si>
  <si>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</si>
  <si>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</si>
  <si>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</si>
  <si>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</si>
  <si>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</si>
  <si>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</si>
  <si>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</si>
  <si>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</si>
  <si>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</si>
  <si>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</si>
  <si>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</si>
  <si>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</si>
  <si>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</si>
  <si>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</si>
  <si>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</si>
  <si>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</si>
  <si>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</si>
  <si>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</si>
  <si>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</si>
  <si>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</si>
  <si>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</si>
  <si>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</si>
  <si>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</si>
  <si>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</si>
  <si>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</si>
  <si>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</si>
  <si>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</si>
  <si>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</si>
  <si>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</si>
  <si>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</si>
  <si>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</si>
  <si>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</si>
  <si>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</si>
  <si>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</si>
  <si>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</si>
  <si>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</si>
  <si>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</si>
  <si>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</si>
  <si>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</si>
  <si>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</si>
  <si>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</si>
  <si>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</si>
  <si>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</si>
  <si>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</si>
  <si>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</si>
  <si>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</si>
  <si>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</si>
  <si>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</si>
  <si>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</si>
  <si>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</si>
  <si>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</si>
  <si>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</si>
  <si>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</si>
  <si>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</si>
  <si>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</si>
  <si>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</si>
  <si>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</si>
  <si>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</si>
  <si>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</si>
  <si>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</si>
  <si>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</si>
  <si>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</si>
  <si>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</si>
  <si>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</si>
  <si>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</si>
  <si>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</si>
  <si>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</si>
  <si>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</si>
  <si>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</si>
  <si>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</si>
  <si>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</si>
  <si>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</si>
  <si>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</si>
  <si>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</si>
  <si>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</si>
  <si>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</si>
  <si>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</si>
  <si>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</si>
  <si>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</si>
  <si>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</si>
  <si>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</si>
  <si>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</si>
  <si>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</si>
  <si>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</si>
  <si>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</si>
  <si>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</si>
  <si>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</si>
  <si>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</si>
  <si>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</si>
  <si>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</si>
  <si>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</si>
  <si>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</si>
  <si>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</si>
  <si>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</si>
  <si>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</si>
  <si>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</si>
  <si>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</si>
  <si>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</si>
  <si>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</si>
  <si>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</si>
  <si>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</si>
  <si>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</si>
  <si>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</si>
  <si>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</si>
  <si>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</si>
  <si>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</si>
  <si>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</si>
  <si>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</si>
  <si>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</si>
  <si>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</si>
  <si>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</si>
  <si>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</si>
  <si>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</si>
  <si>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</si>
  <si>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</si>
  <si>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</si>
  <si>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</si>
  <si>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</si>
  <si>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</si>
  <si>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</si>
  <si>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</si>
  <si>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</si>
  <si>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</si>
  <si>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</si>
  <si>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</si>
  <si>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</si>
  <si>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</si>
  <si>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</si>
  <si>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</si>
  <si>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</si>
  <si>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</si>
  <si>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</si>
  <si>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</si>
  <si>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</si>
  <si>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</si>
  <si>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</si>
  <si>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</si>
  <si>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</si>
  <si>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</si>
  <si>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</si>
  <si>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</si>
  <si>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</si>
  <si>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</si>
  <si>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</si>
  <si>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</si>
  <si>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</si>
  <si>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</si>
  <si>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</si>
  <si>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</si>
  <si>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</si>
  <si>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</si>
  <si>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</si>
  <si>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</si>
  <si>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</si>
  <si>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</si>
  <si>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</si>
  <si>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</si>
  <si>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</si>
  <si>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</si>
  <si>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</si>
  <si>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</si>
  <si>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</si>
  <si>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</si>
  <si>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</si>
  <si>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</si>
  <si>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</si>
  <si>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</si>
  <si>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</si>
  <si>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</si>
  <si>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</si>
  <si>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</si>
  <si>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</si>
  <si>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</si>
  <si>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</si>
  <si>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</si>
  <si>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</si>
  <si>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</si>
  <si>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</si>
  <si>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</si>
  <si>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</si>
  <si>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</si>
  <si>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</si>
  <si>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</si>
  <si>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</si>
  <si>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</si>
  <si>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</si>
  <si>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</si>
  <si>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</si>
  <si>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</si>
  <si>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</si>
  <si>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</si>
  <si>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</si>
  <si>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</si>
  <si>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</si>
  <si>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</si>
  <si>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</si>
  <si>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</si>
  <si>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</si>
  <si>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</si>
  <si>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</si>
  <si>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</si>
  <si>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</si>
  <si>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</si>
  <si>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</si>
  <si>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</si>
  <si>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</si>
  <si>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</si>
  <si>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</si>
  <si>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</si>
  <si>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</si>
  <si>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</si>
  <si>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</si>
  <si>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</si>
  <si>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</si>
  <si>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</si>
  <si>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</si>
  <si>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</si>
  <si>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</si>
  <si>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</si>
  <si>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</si>
  <si>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</si>
  <si>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</si>
  <si>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</si>
  <si>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</si>
  <si>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</si>
  <si>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</si>
  <si>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</si>
  <si>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</si>
  <si>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</si>
  <si>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</si>
  <si>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</si>
  <si>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</si>
  <si>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</si>
  <si>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</si>
  <si>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</si>
  <si>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</si>
  <si>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</si>
  <si>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</si>
  <si>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</si>
  <si>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</si>
  <si>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</si>
  <si>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</si>
  <si>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</si>
  <si>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</si>
  <si>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</si>
  <si>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</si>
  <si>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</si>
  <si>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</si>
  <si>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</si>
  <si>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</si>
  <si>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</si>
  <si>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</si>
  <si>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</si>
  <si>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</si>
  <si>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</si>
  <si>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</si>
  <si>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</si>
  <si>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</si>
  <si>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</si>
  <si>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</si>
  <si>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</si>
  <si>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</si>
  <si>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</si>
  <si>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</si>
  <si>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</si>
  <si>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</si>
  <si>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</si>
  <si>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</si>
  <si>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</si>
  <si>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</si>
  <si>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</si>
  <si>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</si>
  <si>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</si>
  <si>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</si>
  <si>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</si>
  <si>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</si>
  <si>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</si>
  <si>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</si>
  <si>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</si>
  <si>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</si>
  <si>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</si>
  <si>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</si>
  <si>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</si>
  <si>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</si>
  <si>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</si>
  <si>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</si>
  <si>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</si>
  <si>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</si>
  <si>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</si>
  <si>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</si>
  <si>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</si>
  <si>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</si>
  <si>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</si>
  <si>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</si>
  <si>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</si>
  <si>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</si>
  <si>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</si>
  <si>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</si>
  <si>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</si>
  <si>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</si>
  <si>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</si>
  <si>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</si>
  <si>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</si>
  <si>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</si>
  <si>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</si>
  <si>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</si>
  <si>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</si>
  <si>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</si>
  <si>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</si>
  <si>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</si>
  <si>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</si>
  <si>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</si>
  <si>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</si>
  <si>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</si>
  <si>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</si>
  <si>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</si>
  <si>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</si>
  <si>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</si>
  <si>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</si>
  <si>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</si>
  <si>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</si>
  <si>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</si>
  <si>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</si>
  <si>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</si>
  <si>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</si>
  <si>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</si>
  <si>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</si>
  <si>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</si>
  <si>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</si>
  <si>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</si>
  <si>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</si>
  <si>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</si>
  <si>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</si>
  <si>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</si>
  <si>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</si>
  <si>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</si>
  <si>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</si>
  <si>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</si>
  <si>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</si>
  <si>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</si>
  <si>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</si>
  <si>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</si>
  <si>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</si>
  <si>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</si>
  <si>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</si>
  <si>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</si>
  <si>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</si>
  <si>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</si>
  <si>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</si>
  <si>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</si>
  <si>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</si>
  <si>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</si>
  <si>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</si>
  <si>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</si>
  <si>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</si>
  <si>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</si>
  <si>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</si>
  <si>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</si>
  <si>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</si>
  <si>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</si>
  <si>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</si>
  <si>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</si>
  <si>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</si>
  <si>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</si>
  <si>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</si>
  <si>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</si>
  <si>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</si>
  <si>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</si>
  <si>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</si>
  <si>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</si>
  <si>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</si>
  <si>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</si>
  <si>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</si>
  <si>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</si>
  <si>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</si>
  <si>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</si>
  <si>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</si>
  <si>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</si>
  <si>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</si>
  <si>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</si>
  <si>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</si>
  <si>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</si>
  <si>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</si>
  <si>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</si>
  <si>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</si>
  <si>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</si>
  <si>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</si>
  <si>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</si>
  <si>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</si>
  <si>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</si>
  <si>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</si>
  <si>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</si>
  <si>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</si>
  <si>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</si>
  <si>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</si>
  <si>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</si>
  <si>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</si>
  <si>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</si>
  <si>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</si>
  <si>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</si>
  <si>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</si>
  <si>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</si>
  <si>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</si>
  <si>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</si>
  <si>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</si>
  <si>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</si>
  <si>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</si>
  <si>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</si>
  <si>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</si>
  <si>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</si>
  <si>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</si>
  <si>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</si>
  <si>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</si>
  <si>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</si>
  <si>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</si>
  <si>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</si>
  <si>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</si>
  <si>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</si>
  <si>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</si>
  <si>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</si>
  <si>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</si>
  <si>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</si>
  <si>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</si>
  <si>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</si>
  <si>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</si>
  <si>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</si>
  <si>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</si>
  <si>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</si>
  <si>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</si>
  <si>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</si>
  <si>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</si>
  <si>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</si>
  <si>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</si>
  <si>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</si>
  <si>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</si>
  <si>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</si>
  <si>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</si>
  <si>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</si>
  <si>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</si>
  <si>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</si>
  <si>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</si>
  <si>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</si>
  <si>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</si>
  <si>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</si>
  <si>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</si>
  <si>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</si>
  <si>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</si>
  <si>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</si>
  <si>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</si>
  <si>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</si>
  <si>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</si>
  <si>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</si>
  <si>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</si>
  <si>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</si>
  <si>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</si>
  <si>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</si>
  <si>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</si>
  <si>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</si>
  <si>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</si>
  <si>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</si>
  <si>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</si>
  <si>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</si>
  <si>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</si>
  <si>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</si>
  <si>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</si>
  <si>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</si>
  <si>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</si>
  <si>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</si>
  <si>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</si>
  <si>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</si>
  <si>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</si>
  <si>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</si>
  <si>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</si>
  <si>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</si>
  <si>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</si>
  <si>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</si>
  <si>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</si>
  <si>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</si>
  <si>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</si>
  <si>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</si>
  <si>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</si>
  <si>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</si>
  <si>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</si>
  <si>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</si>
  <si>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</si>
  <si>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</si>
  <si>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</si>
  <si>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</si>
  <si>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</si>
  <si>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</si>
  <si>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</si>
  <si>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</si>
  <si>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</si>
  <si>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</si>
  <si>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</si>
  <si>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</si>
  <si>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</si>
  <si>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</si>
  <si>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</si>
  <si>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</si>
  <si>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</si>
  <si>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</si>
  <si>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</si>
  <si>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</si>
  <si>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</si>
  <si>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</si>
  <si>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</si>
  <si>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</si>
  <si>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</si>
  <si>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</si>
  <si>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</si>
  <si>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</si>
  <si>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</si>
  <si>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</si>
  <si>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</si>
  <si>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</si>
  <si>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</si>
  <si>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</si>
  <si>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</si>
  <si>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</si>
  <si>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</si>
  <si>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</si>
  <si>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</si>
  <si>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</si>
  <si>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</si>
  <si>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</si>
  <si>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</si>
  <si>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</si>
  <si>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</si>
  <si>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</si>
  <si>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</si>
  <si>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</si>
  <si>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</si>
  <si>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</si>
  <si>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</si>
  <si>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</si>
  <si>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</si>
  <si>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</si>
  <si>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</si>
  <si>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</si>
  <si>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</si>
  <si>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</si>
  <si>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</si>
  <si>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</si>
  <si>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</si>
  <si>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</si>
  <si>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</si>
  <si>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</si>
  <si>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</si>
  <si>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</si>
  <si>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</si>
  <si>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</si>
  <si>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</si>
  <si>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</si>
  <si>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</si>
  <si>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</si>
  <si>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</si>
  <si>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</si>
  <si>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</si>
  <si>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</si>
  <si>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</si>
  <si>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</si>
  <si>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</si>
  <si>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</si>
  <si>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</si>
  <si>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</si>
  <si>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</si>
  <si>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</si>
  <si>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</si>
  <si>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</si>
  <si>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</si>
  <si>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</si>
  <si>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</si>
  <si>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</si>
  <si>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</si>
  <si>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</si>
  <si>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</si>
  <si>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</si>
  <si>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</si>
  <si>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</si>
  <si>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</si>
  <si>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</si>
  <si>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</si>
  <si>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</si>
  <si>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</si>
  <si>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</si>
  <si>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</si>
  <si>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</si>
  <si>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</si>
  <si>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</si>
  <si>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</si>
  <si>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</si>
  <si>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</si>
  <si>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</si>
  <si>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</si>
  <si>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</si>
  <si>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</si>
  <si>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</si>
  <si>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</si>
  <si>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ČEŠKA OSNOVNA ŠKOLA JANA AMOSA KOMENSKOG-ČESKÁ ZÁKLADNÍ ŠKOLA JANA AMOSE KOMENSKÉHODARUVAR</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</si>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</sst>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466119.96</v>
      </c>
      <c r="D2" s="7">
        <f>'PR-RAS'!E6</f>
        <v>414472.25</v>
      </c>
      <c r="E2" s="7">
        <v>0</v>
      </c>
      <c r="F2" s="7">
        <v>0</v>
      </c>
      <c r="G2" s="8">
        <f t="shared" ref="G2:G274" si="0">(B2/1000)*(C2*1+D2*2)</f>
        <v>1295.0644600000001</v>
      </c>
      <c r="H2" s="8">
        <f t="shared" ref="H2:H274" si="1">ABS(C2-ROUND(C2,0))+ABS(D2-ROUND(D2,0))</f>
        <v>0.28999999997904524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436690.84</v>
      </c>
      <c r="D45" s="2">
        <f>'PR-RAS'!E49</f>
        <v>371697.46</v>
      </c>
      <c r="E45" s="2">
        <v>0</v>
      </c>
      <c r="F45" s="2">
        <v>0</v>
      </c>
      <c r="G45" s="3">
        <f t="shared" si="0"/>
        <v>51923.773439999997</v>
      </c>
      <c r="H45" s="3">
        <f t="shared" si="1"/>
        <v>0.61999999999534339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436690.84</v>
      </c>
      <c r="D64" s="2">
        <f>'PR-RAS'!E68</f>
        <v>371697.46</v>
      </c>
      <c r="E64" s="2">
        <v>0</v>
      </c>
      <c r="F64" s="2">
        <v>0</v>
      </c>
      <c r="G64" s="3">
        <f t="shared" si="0"/>
        <v>74345.402879999994</v>
      </c>
      <c r="H64" s="3">
        <f t="shared" si="1"/>
        <v>0.61999999999534339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436690.84</v>
      </c>
      <c r="D65" s="2">
        <f>'PR-RAS'!E69</f>
        <v>371697.46</v>
      </c>
      <c r="E65" s="2">
        <v>0</v>
      </c>
      <c r="F65" s="2">
        <v>0</v>
      </c>
      <c r="G65" s="3">
        <f t="shared" si="0"/>
        <v>75525.488639999996</v>
      </c>
      <c r="H65" s="3">
        <f t="shared" si="1"/>
        <v>0.61999999999534339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1.64</v>
      </c>
      <c r="D78" s="2">
        <f>'PR-RAS'!E82</f>
        <v>0</v>
      </c>
      <c r="E78" s="2">
        <v>0</v>
      </c>
      <c r="F78" s="2">
        <v>0</v>
      </c>
      <c r="G78" s="3">
        <f t="shared" si="0"/>
        <v>0.12628</v>
      </c>
      <c r="H78" s="3">
        <f t="shared" si="1"/>
        <v>0.3600000000000001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1.64</v>
      </c>
      <c r="D79" s="2">
        <f>'PR-RAS'!E83</f>
        <v>0</v>
      </c>
      <c r="E79" s="2">
        <v>0</v>
      </c>
      <c r="F79" s="2">
        <v>0</v>
      </c>
      <c r="G79" s="3">
        <f t="shared" si="0"/>
        <v>0.12792000000000001</v>
      </c>
      <c r="H79" s="3">
        <f t="shared" si="1"/>
        <v>0.3600000000000001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1.64</v>
      </c>
      <c r="D81" s="2">
        <f>'PR-RAS'!E85</f>
        <v>0</v>
      </c>
      <c r="E81" s="2">
        <v>0</v>
      </c>
      <c r="F81" s="2">
        <v>0</v>
      </c>
      <c r="G81" s="3">
        <f t="shared" si="0"/>
        <v>0.13119999999999998</v>
      </c>
      <c r="H81" s="3">
        <f t="shared" si="1"/>
        <v>0.3600000000000001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2956.5</v>
      </c>
      <c r="D102" s="2">
        <f>'PR-RAS'!E106</f>
        <v>4777.5</v>
      </c>
      <c r="E102" s="2">
        <v>0</v>
      </c>
      <c r="F102" s="2">
        <v>0</v>
      </c>
      <c r="G102" s="3">
        <f t="shared" si="0"/>
        <v>1263.6615000000002</v>
      </c>
      <c r="H102" s="3">
        <f t="shared" si="1"/>
        <v>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2956.5</v>
      </c>
      <c r="D108" s="2">
        <f>'PR-RAS'!E112</f>
        <v>4777.5</v>
      </c>
      <c r="E108" s="2">
        <v>0</v>
      </c>
      <c r="F108" s="2">
        <v>0</v>
      </c>
      <c r="G108" s="3">
        <f t="shared" si="0"/>
        <v>1338.7304999999999</v>
      </c>
      <c r="H108" s="3">
        <f t="shared" si="1"/>
        <v>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2956.5</v>
      </c>
      <c r="D113" s="2">
        <f>'PR-RAS'!E117</f>
        <v>4777.5</v>
      </c>
      <c r="E113" s="2">
        <v>0</v>
      </c>
      <c r="F113" s="2">
        <v>0</v>
      </c>
      <c r="G113" s="3">
        <f t="shared" si="0"/>
        <v>1401.288</v>
      </c>
      <c r="H113" s="3">
        <f t="shared" si="1"/>
        <v>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5345</v>
      </c>
      <c r="E121" s="2">
        <v>0</v>
      </c>
      <c r="F121" s="2">
        <v>0</v>
      </c>
      <c r="G121" s="3">
        <f t="shared" si="0"/>
        <v>1282.8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5345</v>
      </c>
      <c r="E125" s="2">
        <v>0</v>
      </c>
      <c r="F125" s="2">
        <v>0</v>
      </c>
      <c r="G125" s="3">
        <f t="shared" si="0"/>
        <v>1325.56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5345</v>
      </c>
      <c r="E126" s="2">
        <v>0</v>
      </c>
      <c r="F126" s="2">
        <v>0</v>
      </c>
      <c r="G126" s="3">
        <f t="shared" si="0"/>
        <v>1336.25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25437.23</v>
      </c>
      <c r="D130" s="2">
        <f>'PR-RAS'!E134</f>
        <v>32652.29</v>
      </c>
      <c r="E130" s="2">
        <v>0</v>
      </c>
      <c r="F130" s="2">
        <v>0</v>
      </c>
      <c r="G130" s="3">
        <f t="shared" si="0"/>
        <v>11705.69349</v>
      </c>
      <c r="H130" s="3">
        <f t="shared" si="1"/>
        <v>0.52000000000043656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25437.23</v>
      </c>
      <c r="D131" s="2">
        <f>'PR-RAS'!E135</f>
        <v>32652.29</v>
      </c>
      <c r="E131" s="2">
        <v>0</v>
      </c>
      <c r="F131" s="2">
        <v>0</v>
      </c>
      <c r="G131" s="3">
        <f t="shared" si="0"/>
        <v>11796.435300000001</v>
      </c>
      <c r="H131" s="3">
        <f t="shared" si="1"/>
        <v>0.52000000000043656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25404.03</v>
      </c>
      <c r="D132" s="2">
        <f>'PR-RAS'!E136</f>
        <v>32245.79</v>
      </c>
      <c r="E132" s="2">
        <v>0</v>
      </c>
      <c r="F132" s="2">
        <v>0</v>
      </c>
      <c r="G132" s="3">
        <f t="shared" si="0"/>
        <v>11776.324910000001</v>
      </c>
      <c r="H132" s="3">
        <f t="shared" si="1"/>
        <v>0.23999999999796273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33.200000000000003</v>
      </c>
      <c r="D133" s="2">
        <f>'PR-RAS'!E137</f>
        <v>406.5</v>
      </c>
      <c r="E133" s="2">
        <v>0</v>
      </c>
      <c r="F133" s="2">
        <v>0</v>
      </c>
      <c r="G133" s="3">
        <f t="shared" si="0"/>
        <v>111.69840000000001</v>
      </c>
      <c r="H133" s="3">
        <f t="shared" si="1"/>
        <v>0.70000000000000284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1033.75</v>
      </c>
      <c r="D136" s="2">
        <f>'PR-RAS'!E140</f>
        <v>0</v>
      </c>
      <c r="E136" s="2">
        <v>0</v>
      </c>
      <c r="F136" s="2">
        <v>0</v>
      </c>
      <c r="G136" s="3">
        <f t="shared" si="0"/>
        <v>139.55625000000001</v>
      </c>
      <c r="H136" s="3">
        <f t="shared" si="1"/>
        <v>0.25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1033.75</v>
      </c>
      <c r="D147" s="2">
        <f>'PR-RAS'!E151</f>
        <v>0</v>
      </c>
      <c r="E147" s="2">
        <v>0</v>
      </c>
      <c r="F147" s="2">
        <v>0</v>
      </c>
      <c r="G147" s="3">
        <f t="shared" si="0"/>
        <v>150.92749999999998</v>
      </c>
      <c r="H147" s="3">
        <f t="shared" si="1"/>
        <v>0.25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494558.1</v>
      </c>
      <c r="D148" s="2">
        <f>'PR-RAS'!E152</f>
        <v>413263</v>
      </c>
      <c r="E148" s="2">
        <v>0</v>
      </c>
      <c r="F148" s="2">
        <v>0</v>
      </c>
      <c r="G148" s="3">
        <f t="shared" si="0"/>
        <v>194199.3627</v>
      </c>
      <c r="H148" s="3">
        <f t="shared" si="1"/>
        <v>9.9999999976716936E-2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445702.64999999997</v>
      </c>
      <c r="D149" s="2">
        <f>'PR-RAS'!E153</f>
        <v>358341.06</v>
      </c>
      <c r="E149" s="2">
        <v>0</v>
      </c>
      <c r="F149" s="2">
        <v>0</v>
      </c>
      <c r="G149" s="3">
        <f t="shared" si="0"/>
        <v>172032.94595999998</v>
      </c>
      <c r="H149" s="3">
        <f t="shared" si="1"/>
        <v>0.41000000003259629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380745.62</v>
      </c>
      <c r="D150" s="2">
        <f>'PR-RAS'!E154</f>
        <v>305492.14</v>
      </c>
      <c r="E150" s="2">
        <v>0</v>
      </c>
      <c r="F150" s="2">
        <v>0</v>
      </c>
      <c r="G150" s="3">
        <f t="shared" si="0"/>
        <v>147767.75510000001</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362239.57</v>
      </c>
      <c r="D151" s="2">
        <f>'PR-RAS'!E155</f>
        <v>291670.43</v>
      </c>
      <c r="E151" s="2">
        <v>0</v>
      </c>
      <c r="F151" s="2">
        <v>0</v>
      </c>
      <c r="G151" s="3">
        <f t="shared" si="0"/>
        <v>141837.06449999998</v>
      </c>
      <c r="H151" s="3">
        <f t="shared" si="1"/>
        <v>0.85999999998603016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17279.939999999999</v>
      </c>
      <c r="D153" s="2">
        <f>'PR-RAS'!E157</f>
        <v>12346.83</v>
      </c>
      <c r="E153" s="2">
        <v>0</v>
      </c>
      <c r="F153" s="2">
        <v>0</v>
      </c>
      <c r="G153" s="3">
        <f t="shared" si="0"/>
        <v>6379.9871999999996</v>
      </c>
      <c r="H153" s="3">
        <f t="shared" si="1"/>
        <v>0.23000000000138243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1226.1099999999999</v>
      </c>
      <c r="D154" s="2">
        <f>'PR-RAS'!E158</f>
        <v>1474.88</v>
      </c>
      <c r="E154" s="2">
        <v>0</v>
      </c>
      <c r="F154" s="2">
        <v>0</v>
      </c>
      <c r="G154" s="3">
        <f t="shared" si="0"/>
        <v>638.90810999999997</v>
      </c>
      <c r="H154" s="3">
        <f t="shared" si="1"/>
        <v>0.22999999999979082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2103.66</v>
      </c>
      <c r="D155" s="2">
        <f>'PR-RAS'!E159</f>
        <v>2143.4299999999998</v>
      </c>
      <c r="E155" s="2">
        <v>0</v>
      </c>
      <c r="F155" s="2">
        <v>0</v>
      </c>
      <c r="G155" s="3">
        <f t="shared" si="0"/>
        <v>984.1400799999999</v>
      </c>
      <c r="H155" s="3">
        <f t="shared" si="1"/>
        <v>0.76999999999998181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62853.37</v>
      </c>
      <c r="D156" s="2">
        <f>'PR-RAS'!E160</f>
        <v>50705.49</v>
      </c>
      <c r="E156" s="2">
        <v>0</v>
      </c>
      <c r="F156" s="2">
        <v>0</v>
      </c>
      <c r="G156" s="3">
        <f t="shared" si="0"/>
        <v>25460.974249999999</v>
      </c>
      <c r="H156" s="3">
        <f t="shared" si="1"/>
        <v>0.86000000000058208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62853.37</v>
      </c>
      <c r="D158" s="2">
        <f>'PR-RAS'!E162</f>
        <v>50705.49</v>
      </c>
      <c r="E158" s="2">
        <v>0</v>
      </c>
      <c r="F158" s="2">
        <v>0</v>
      </c>
      <c r="G158" s="3">
        <f t="shared" si="0"/>
        <v>25789.502950000002</v>
      </c>
      <c r="H158" s="3">
        <f t="shared" si="1"/>
        <v>0.86000000000058208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48781.63</v>
      </c>
      <c r="D160" s="2">
        <f>'PR-RAS'!E164</f>
        <v>54917.249999999993</v>
      </c>
      <c r="E160" s="2">
        <v>0</v>
      </c>
      <c r="F160" s="2">
        <v>0</v>
      </c>
      <c r="G160" s="3">
        <f t="shared" si="0"/>
        <v>25219.964669999998</v>
      </c>
      <c r="H160" s="3">
        <f t="shared" si="1"/>
        <v>0.61999999999534339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5006.8500000000004</v>
      </c>
      <c r="D161" s="2">
        <f>'PR-RAS'!E165</f>
        <v>7293.03</v>
      </c>
      <c r="E161" s="2">
        <v>0</v>
      </c>
      <c r="F161" s="2">
        <v>0</v>
      </c>
      <c r="G161" s="3">
        <f t="shared" si="0"/>
        <v>3134.8656000000001</v>
      </c>
      <c r="H161" s="3">
        <f t="shared" si="1"/>
        <v>0.17999999999938154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1284.82</v>
      </c>
      <c r="D162" s="2">
        <f>'PR-RAS'!E166</f>
        <v>2758.7</v>
      </c>
      <c r="E162" s="2">
        <v>0</v>
      </c>
      <c r="F162" s="2">
        <v>0</v>
      </c>
      <c r="G162" s="3">
        <f t="shared" si="0"/>
        <v>1095.15742</v>
      </c>
      <c r="H162" s="3">
        <f t="shared" si="1"/>
        <v>0.48000000000024556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3622.03</v>
      </c>
      <c r="D163" s="2">
        <f>'PR-RAS'!E167</f>
        <v>4311.33</v>
      </c>
      <c r="E163" s="2">
        <v>0</v>
      </c>
      <c r="F163" s="2">
        <v>0</v>
      </c>
      <c r="G163" s="3">
        <f t="shared" si="0"/>
        <v>1983.6397800000002</v>
      </c>
      <c r="H163" s="3">
        <f t="shared" si="1"/>
        <v>0.36000000000012733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v>
      </c>
      <c r="D164" s="2">
        <f>'PR-RAS'!E168</f>
        <v>223</v>
      </c>
      <c r="E164" s="2">
        <v>0</v>
      </c>
      <c r="F164" s="2">
        <v>0</v>
      </c>
      <c r="G164" s="3">
        <f t="shared" si="0"/>
        <v>88.998000000000005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30285.129999999997</v>
      </c>
      <c r="D166" s="2">
        <f>'PR-RAS'!E170</f>
        <v>33325</v>
      </c>
      <c r="E166" s="2">
        <v>0</v>
      </c>
      <c r="F166" s="2">
        <v>0</v>
      </c>
      <c r="G166" s="3">
        <f t="shared" si="0"/>
        <v>15994.296450000002</v>
      </c>
      <c r="H166" s="3">
        <f t="shared" si="1"/>
        <v>0.12999999999738066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4342.46</v>
      </c>
      <c r="D167" s="2">
        <f>'PR-RAS'!E171</f>
        <v>3509.83</v>
      </c>
      <c r="E167" s="2">
        <v>0</v>
      </c>
      <c r="F167" s="2">
        <v>0</v>
      </c>
      <c r="G167" s="3">
        <f t="shared" si="0"/>
        <v>1886.1119199999998</v>
      </c>
      <c r="H167" s="3">
        <f t="shared" si="1"/>
        <v>0.63000000000010914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16058.54</v>
      </c>
      <c r="D168" s="2">
        <f>'PR-RAS'!E172</f>
        <v>18478.490000000002</v>
      </c>
      <c r="E168" s="2">
        <v>0</v>
      </c>
      <c r="F168" s="2">
        <v>0</v>
      </c>
      <c r="G168" s="3">
        <f t="shared" si="0"/>
        <v>8853.591840000001</v>
      </c>
      <c r="H168" s="3">
        <f t="shared" si="1"/>
        <v>0.9500000000007276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6988.49</v>
      </c>
      <c r="D169" s="2">
        <f>'PR-RAS'!E173</f>
        <v>10097.11</v>
      </c>
      <c r="E169" s="2">
        <v>0</v>
      </c>
      <c r="F169" s="2">
        <v>0</v>
      </c>
      <c r="G169" s="3">
        <f t="shared" si="0"/>
        <v>4566.6952799999999</v>
      </c>
      <c r="H169" s="3">
        <f t="shared" si="1"/>
        <v>0.6000000000003638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1722.25</v>
      </c>
      <c r="D170" s="2">
        <f>'PR-RAS'!E174</f>
        <v>506.87</v>
      </c>
      <c r="E170" s="2">
        <v>0</v>
      </c>
      <c r="F170" s="2">
        <v>0</v>
      </c>
      <c r="G170" s="3">
        <f t="shared" si="0"/>
        <v>462.38231000000002</v>
      </c>
      <c r="H170" s="3">
        <f t="shared" si="1"/>
        <v>0.37999999999999545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710.89</v>
      </c>
      <c r="D171" s="2">
        <f>'PR-RAS'!E175</f>
        <v>160.86000000000001</v>
      </c>
      <c r="E171" s="2">
        <v>0</v>
      </c>
      <c r="F171" s="2">
        <v>0</v>
      </c>
      <c r="G171" s="3">
        <f t="shared" si="0"/>
        <v>175.54370000000003</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462.5</v>
      </c>
      <c r="D173" s="2">
        <f>'PR-RAS'!E177</f>
        <v>571.84</v>
      </c>
      <c r="E173" s="2">
        <v>0</v>
      </c>
      <c r="F173" s="2">
        <v>0</v>
      </c>
      <c r="G173" s="3">
        <f t="shared" si="0"/>
        <v>276.26295999999996</v>
      </c>
      <c r="H173" s="3">
        <f t="shared" si="1"/>
        <v>0.65999999999996817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11133.220000000001</v>
      </c>
      <c r="D174" s="2">
        <f>'PR-RAS'!E178</f>
        <v>10853.7</v>
      </c>
      <c r="E174" s="2">
        <v>0</v>
      </c>
      <c r="F174" s="2">
        <v>0</v>
      </c>
      <c r="G174" s="3">
        <f t="shared" si="0"/>
        <v>5681.4272600000004</v>
      </c>
      <c r="H174" s="3">
        <f t="shared" si="1"/>
        <v>0.52000000000043656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1185.75</v>
      </c>
      <c r="D175" s="2">
        <f>'PR-RAS'!E179</f>
        <v>1147.23</v>
      </c>
      <c r="E175" s="2">
        <v>0</v>
      </c>
      <c r="F175" s="2">
        <v>0</v>
      </c>
      <c r="G175" s="3">
        <f t="shared" si="0"/>
        <v>605.55653999999993</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2133.4</v>
      </c>
      <c r="D176" s="2">
        <f>'PR-RAS'!E180</f>
        <v>2866.76</v>
      </c>
      <c r="E176" s="2">
        <v>0</v>
      </c>
      <c r="F176" s="2">
        <v>0</v>
      </c>
      <c r="G176" s="3">
        <f t="shared" si="0"/>
        <v>1376.711</v>
      </c>
      <c r="H176" s="3">
        <f t="shared" si="1"/>
        <v>0.63999999999987267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31.86</v>
      </c>
      <c r="D177" s="2">
        <f>'PR-RAS'!E181</f>
        <v>31.86</v>
      </c>
      <c r="E177" s="2">
        <v>0</v>
      </c>
      <c r="F177" s="2">
        <v>0</v>
      </c>
      <c r="G177" s="3">
        <f t="shared" si="0"/>
        <v>16.82208</v>
      </c>
      <c r="H177" s="3">
        <f t="shared" si="1"/>
        <v>0.28000000000000114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1760.71</v>
      </c>
      <c r="D178" s="2">
        <f>'PR-RAS'!E182</f>
        <v>2591.2600000000002</v>
      </c>
      <c r="E178" s="2">
        <v>0</v>
      </c>
      <c r="F178" s="2">
        <v>0</v>
      </c>
      <c r="G178" s="3">
        <f t="shared" si="0"/>
        <v>1228.95171</v>
      </c>
      <c r="H178" s="3">
        <f t="shared" si="1"/>
        <v>0.5500000000001819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10.96</v>
      </c>
      <c r="D179" s="2">
        <f>'PR-RAS'!E183</f>
        <v>1294.1300000000001</v>
      </c>
      <c r="E179" s="2">
        <v>0</v>
      </c>
      <c r="F179" s="2">
        <v>0</v>
      </c>
      <c r="G179" s="3">
        <f t="shared" si="0"/>
        <v>462.66116</v>
      </c>
      <c r="H179" s="3">
        <f t="shared" si="1"/>
        <v>0.17000000000010829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3467.72</v>
      </c>
      <c r="D180" s="2">
        <f>'PR-RAS'!E184</f>
        <v>1919.6</v>
      </c>
      <c r="E180" s="2">
        <v>0</v>
      </c>
      <c r="F180" s="2">
        <v>0</v>
      </c>
      <c r="G180" s="3">
        <f t="shared" si="0"/>
        <v>1307.93868</v>
      </c>
      <c r="H180" s="3">
        <f t="shared" si="1"/>
        <v>0.68000000000029104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135.62</v>
      </c>
      <c r="D181" s="2">
        <f>'PR-RAS'!E185</f>
        <v>0</v>
      </c>
      <c r="E181" s="2">
        <v>0</v>
      </c>
      <c r="F181" s="2">
        <v>0</v>
      </c>
      <c r="G181" s="3">
        <f t="shared" si="0"/>
        <v>24.4116</v>
      </c>
      <c r="H181" s="3">
        <f t="shared" si="1"/>
        <v>0.37999999999999545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1038.75</v>
      </c>
      <c r="D182" s="2">
        <f>'PR-RAS'!E186</f>
        <v>825</v>
      </c>
      <c r="E182" s="2">
        <v>0</v>
      </c>
      <c r="F182" s="2">
        <v>0</v>
      </c>
      <c r="G182" s="3">
        <f t="shared" si="0"/>
        <v>486.66374999999999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1368.45</v>
      </c>
      <c r="D183" s="2">
        <f>'PR-RAS'!E187</f>
        <v>177.86</v>
      </c>
      <c r="E183" s="2">
        <v>0</v>
      </c>
      <c r="F183" s="2">
        <v>0</v>
      </c>
      <c r="G183" s="3">
        <f t="shared" si="0"/>
        <v>313.79894000000002</v>
      </c>
      <c r="H183" s="3">
        <f t="shared" si="1"/>
        <v>0.59000000000003183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2356.4300000000003</v>
      </c>
      <c r="D190" s="2">
        <f>'PR-RAS'!E194</f>
        <v>3445.52</v>
      </c>
      <c r="E190" s="2">
        <v>0</v>
      </c>
      <c r="F190" s="2">
        <v>0</v>
      </c>
      <c r="G190" s="3">
        <f t="shared" si="0"/>
        <v>1747.7718300000001</v>
      </c>
      <c r="H190" s="3">
        <f t="shared" si="1"/>
        <v>0.91000000000030923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1822.88</v>
      </c>
      <c r="D195" s="2">
        <f>'PR-RAS'!E199</f>
        <v>1295.0899999999999</v>
      </c>
      <c r="E195" s="2">
        <v>0</v>
      </c>
      <c r="F195" s="2">
        <v>0</v>
      </c>
      <c r="G195" s="3">
        <f t="shared" si="0"/>
        <v>856.1336399999999</v>
      </c>
      <c r="H195" s="3">
        <f t="shared" si="1"/>
        <v>0.20999999999980901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383.55</v>
      </c>
      <c r="D197" s="2">
        <f>'PR-RAS'!E201</f>
        <v>1985.43</v>
      </c>
      <c r="E197" s="2">
        <v>0</v>
      </c>
      <c r="F197" s="2">
        <v>0</v>
      </c>
      <c r="G197" s="3">
        <f t="shared" si="0"/>
        <v>853.46436000000006</v>
      </c>
      <c r="H197" s="3">
        <f t="shared" si="1"/>
        <v>0.8800000000000523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73.819999999999993</v>
      </c>
      <c r="D198" s="2">
        <f>'PR-RAS'!E202</f>
        <v>4.6900000000000004</v>
      </c>
      <c r="E198" s="2">
        <v>0</v>
      </c>
      <c r="F198" s="2">
        <v>0</v>
      </c>
      <c r="G198" s="3">
        <f t="shared" si="0"/>
        <v>16.3904</v>
      </c>
      <c r="H198" s="3">
        <f t="shared" si="1"/>
        <v>0.49000000000000643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73.819999999999993</v>
      </c>
      <c r="D212" s="2">
        <f>'PR-RAS'!E216</f>
        <v>4.6900000000000004</v>
      </c>
      <c r="E212" s="2">
        <v>0</v>
      </c>
      <c r="F212" s="2">
        <v>0</v>
      </c>
      <c r="G212" s="3">
        <f t="shared" si="0"/>
        <v>17.555199999999996</v>
      </c>
      <c r="H212" s="3">
        <f t="shared" si="1"/>
        <v>0.49000000000000643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73.5</v>
      </c>
      <c r="D213" s="2">
        <f>'PR-RAS'!E217</f>
        <v>0</v>
      </c>
      <c r="E213" s="2">
        <v>0</v>
      </c>
      <c r="F213" s="2">
        <v>0</v>
      </c>
      <c r="G213" s="3">
        <f t="shared" si="0"/>
        <v>15.581999999999999</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0.32</v>
      </c>
      <c r="D215" s="2">
        <f>'PR-RAS'!E219</f>
        <v>4.6900000000000004</v>
      </c>
      <c r="E215" s="2">
        <v>0</v>
      </c>
      <c r="F215" s="2">
        <v>0</v>
      </c>
      <c r="G215" s="3">
        <f t="shared" si="0"/>
        <v>2.0758000000000001</v>
      </c>
      <c r="H215" s="3">
        <f t="shared" si="1"/>
        <v>0.62999999999999967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494558.1</v>
      </c>
      <c r="D295" s="2">
        <f>'PR-RAS'!E299</f>
        <v>413263</v>
      </c>
      <c r="E295" s="2">
        <v>0</v>
      </c>
      <c r="F295" s="2">
        <v>0</v>
      </c>
      <c r="G295" s="3">
        <f t="shared" si="12"/>
        <v>388398.7254</v>
      </c>
      <c r="H295" s="3">
        <f t="shared" si="13"/>
        <v>9.9999999976716936E-2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1209.25</v>
      </c>
      <c r="E296" s="2">
        <v>0</v>
      </c>
      <c r="F296" s="2">
        <v>0</v>
      </c>
      <c r="G296" s="3">
        <f t="shared" si="12"/>
        <v>713.45749999999998</v>
      </c>
      <c r="H296" s="3">
        <f t="shared" si="13"/>
        <v>0.25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28438.139999999956</v>
      </c>
      <c r="D297" s="2">
        <f>'PR-RAS'!E301</f>
        <v>0</v>
      </c>
      <c r="E297" s="2">
        <v>0</v>
      </c>
      <c r="F297" s="2">
        <v>0</v>
      </c>
      <c r="G297" s="3">
        <f t="shared" si="12"/>
        <v>8417.6894399999874</v>
      </c>
      <c r="H297" s="3">
        <f t="shared" si="13"/>
        <v>0.13999999995576218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77438.899999999994</v>
      </c>
      <c r="D298" s="2">
        <f>'PR-RAS'!E302</f>
        <v>0</v>
      </c>
      <c r="E298" s="2">
        <v>0</v>
      </c>
      <c r="F298" s="2">
        <v>0</v>
      </c>
      <c r="G298" s="3">
        <f t="shared" si="12"/>
        <v>22999.353299999999</v>
      </c>
      <c r="H298" s="3">
        <f t="shared" si="13"/>
        <v>0.10000000000582077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51521.05</v>
      </c>
      <c r="E299" s="2">
        <v>0</v>
      </c>
      <c r="F299" s="2">
        <v>0</v>
      </c>
      <c r="G299" s="3">
        <f t="shared" si="12"/>
        <v>30706.5458</v>
      </c>
      <c r="H299" s="3">
        <f t="shared" si="13"/>
        <v>5.0000000002910383E-2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117647.45</v>
      </c>
      <c r="D300" s="2">
        <f>'PR-RAS'!E304</f>
        <v>132460.57999999999</v>
      </c>
      <c r="E300" s="2">
        <v>0</v>
      </c>
      <c r="F300" s="2">
        <v>0</v>
      </c>
      <c r="G300" s="3">
        <f t="shared" si="12"/>
        <v>114388.01439</v>
      </c>
      <c r="H300" s="3">
        <f t="shared" si="13"/>
        <v>0.8700000000098953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1069.22</v>
      </c>
      <c r="D355" s="2">
        <f>'PR-RAS'!E360</f>
        <v>6611.87</v>
      </c>
      <c r="E355" s="2">
        <v>0</v>
      </c>
      <c r="F355" s="2">
        <v>0</v>
      </c>
      <c r="G355" s="3">
        <f t="shared" si="12"/>
        <v>5059.7078399999991</v>
      </c>
      <c r="H355" s="3">
        <f t="shared" si="13"/>
        <v>0.35000000000013642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1069.22</v>
      </c>
      <c r="D368" s="2">
        <f>'PR-RAS'!E373</f>
        <v>6611.87</v>
      </c>
      <c r="E368" s="2">
        <v>0</v>
      </c>
      <c r="F368" s="2">
        <v>0</v>
      </c>
      <c r="G368" s="3">
        <f t="shared" si="12"/>
        <v>5245.5163199999997</v>
      </c>
      <c r="H368" s="3">
        <f t="shared" si="13"/>
        <v>0.35000000000013642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281.35000000000002</v>
      </c>
      <c r="D374" s="2">
        <f>'PR-RAS'!E379</f>
        <v>6611.87</v>
      </c>
      <c r="E374" s="2">
        <v>0</v>
      </c>
      <c r="F374" s="2">
        <v>0</v>
      </c>
      <c r="G374" s="3">
        <f t="shared" si="12"/>
        <v>5037.3985700000003</v>
      </c>
      <c r="H374" s="3">
        <f t="shared" si="13"/>
        <v>0.48000000000013188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281.35000000000002</v>
      </c>
      <c r="D381" s="2">
        <f>'PR-RAS'!E386</f>
        <v>6611.87</v>
      </c>
      <c r="E381" s="2">
        <v>0</v>
      </c>
      <c r="F381" s="2">
        <v>0</v>
      </c>
      <c r="G381" s="3">
        <f t="shared" si="12"/>
        <v>5131.9341999999997</v>
      </c>
      <c r="H381" s="3">
        <f t="shared" si="13"/>
        <v>0.48000000000013188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787.87</v>
      </c>
      <c r="D388" s="2">
        <f>'PR-RAS'!E393</f>
        <v>0</v>
      </c>
      <c r="E388" s="2">
        <v>0</v>
      </c>
      <c r="F388" s="2">
        <v>0</v>
      </c>
      <c r="G388" s="3">
        <f t="shared" si="12"/>
        <v>304.90568999999999</v>
      </c>
      <c r="H388" s="3">
        <f t="shared" si="13"/>
        <v>0.12999999999999545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787.87</v>
      </c>
      <c r="D389" s="2">
        <f>'PR-RAS'!E394</f>
        <v>0</v>
      </c>
      <c r="E389" s="2">
        <v>0</v>
      </c>
      <c r="F389" s="2">
        <v>0</v>
      </c>
      <c r="G389" s="3">
        <f t="shared" si="12"/>
        <v>305.69355999999999</v>
      </c>
      <c r="H389" s="3">
        <f t="shared" si="13"/>
        <v>0.12999999999999545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1069.22</v>
      </c>
      <c r="D413" s="2">
        <f>'PR-RAS'!E418</f>
        <v>6611.87</v>
      </c>
      <c r="E413" s="2">
        <v>0</v>
      </c>
      <c r="F413" s="2">
        <v>0</v>
      </c>
      <c r="G413" s="3">
        <f t="shared" si="12"/>
        <v>5888.6995199999992</v>
      </c>
      <c r="H413" s="3">
        <f t="shared" si="13"/>
        <v>0.35000000000013642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466119.96</v>
      </c>
      <c r="D417" s="2">
        <f>'PR-RAS'!E422</f>
        <v>414472.25</v>
      </c>
      <c r="E417" s="2">
        <v>0</v>
      </c>
      <c r="F417" s="2">
        <v>0</v>
      </c>
      <c r="G417" s="3">
        <f t="shared" si="12"/>
        <v>538746.81536000001</v>
      </c>
      <c r="H417" s="3">
        <f t="shared" si="13"/>
        <v>0.28999999997904524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495627.31999999995</v>
      </c>
      <c r="D418" s="2">
        <f>'PR-RAS'!E423</f>
        <v>419874.87</v>
      </c>
      <c r="E418" s="2">
        <v>0</v>
      </c>
      <c r="F418" s="2">
        <v>0</v>
      </c>
      <c r="G418" s="3">
        <f t="shared" si="12"/>
        <v>556852.23401999997</v>
      </c>
      <c r="H418" s="3">
        <f t="shared" si="13"/>
        <v>0.44999999995343387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29507.359999999928</v>
      </c>
      <c r="D420" s="2">
        <f>'PR-RAS'!E425</f>
        <v>5402.6199999999953</v>
      </c>
      <c r="E420" s="2">
        <v>0</v>
      </c>
      <c r="F420" s="2">
        <v>0</v>
      </c>
      <c r="G420" s="3">
        <f t="shared" si="12"/>
        <v>16890.979399999964</v>
      </c>
      <c r="H420" s="3">
        <f t="shared" si="13"/>
        <v>0.73999999993247911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77438.899999999994</v>
      </c>
      <c r="D421" s="2">
        <f>'PR-RAS'!E426</f>
        <v>0</v>
      </c>
      <c r="E421" s="2">
        <v>0</v>
      </c>
      <c r="F421" s="2">
        <v>0</v>
      </c>
      <c r="G421" s="3">
        <f t="shared" si="12"/>
        <v>32524.337999999996</v>
      </c>
      <c r="H421" s="3">
        <f t="shared" si="13"/>
        <v>0.10000000000582077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51521.05</v>
      </c>
      <c r="E422" s="2">
        <v>0</v>
      </c>
      <c r="F422" s="2">
        <v>0</v>
      </c>
      <c r="G422" s="3">
        <f t="shared" si="12"/>
        <v>43380.724099999999</v>
      </c>
      <c r="H422" s="3">
        <f t="shared" si="13"/>
        <v>5.0000000002910383E-2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117647.45</v>
      </c>
      <c r="D423" s="2">
        <f>'PR-RAS'!E428</f>
        <v>132460.57999999999</v>
      </c>
      <c r="E423" s="2">
        <v>0</v>
      </c>
      <c r="F423" s="2">
        <v>0</v>
      </c>
      <c r="G423" s="3">
        <f t="shared" si="12"/>
        <v>161443.95341999998</v>
      </c>
      <c r="H423" s="3">
        <f t="shared" si="13"/>
        <v>0.8700000000098953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466119.96</v>
      </c>
      <c r="D637" s="2">
        <f>'PR-RAS'!E643</f>
        <v>414472.25</v>
      </c>
      <c r="E637" s="2">
        <v>0</v>
      </c>
      <c r="F637" s="2">
        <v>0</v>
      </c>
      <c r="G637" s="3">
        <f t="shared" si="14"/>
        <v>823660.99656</v>
      </c>
      <c r="H637" s="3">
        <f t="shared" si="15"/>
        <v>0.28999999997904524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495627.31999999995</v>
      </c>
      <c r="D638" s="2">
        <f>'PR-RAS'!E644</f>
        <v>419874.87</v>
      </c>
      <c r="E638" s="2">
        <v>0</v>
      </c>
      <c r="F638" s="2">
        <v>0</v>
      </c>
      <c r="G638" s="3">
        <f t="shared" si="14"/>
        <v>850635.18722000008</v>
      </c>
      <c r="H638" s="3">
        <f t="shared" si="15"/>
        <v>0.44999999995343387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29507.359999999928</v>
      </c>
      <c r="D640" s="2">
        <f>'PR-RAS'!E646</f>
        <v>5402.6199999999953</v>
      </c>
      <c r="E640" s="2">
        <v>0</v>
      </c>
      <c r="F640" s="2">
        <v>0</v>
      </c>
      <c r="G640" s="3">
        <f t="shared" si="14"/>
        <v>25759.75139999995</v>
      </c>
      <c r="H640" s="3">
        <f t="shared" si="15"/>
        <v>0.73999999993247911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77438.899999999994</v>
      </c>
      <c r="D641" s="2">
        <f>'PR-RAS'!E647</f>
        <v>0</v>
      </c>
      <c r="E641" s="2">
        <v>0</v>
      </c>
      <c r="F641" s="2">
        <v>0</v>
      </c>
      <c r="G641" s="3">
        <f t="shared" si="14"/>
        <v>49560.896000000001</v>
      </c>
      <c r="H641" s="3">
        <f t="shared" si="15"/>
        <v>0.10000000000582077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51521.05</v>
      </c>
      <c r="E642" s="2">
        <v>0</v>
      </c>
      <c r="F642" s="2">
        <v>0</v>
      </c>
      <c r="G642" s="3">
        <f t="shared" si="14"/>
        <v>66049.986100000009</v>
      </c>
      <c r="H642" s="3">
        <f t="shared" si="15"/>
        <v>5.0000000002910383E-2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47931.540000000066</v>
      </c>
      <c r="D643" s="2">
        <f>'PR-RAS'!E649</f>
        <v>0</v>
      </c>
      <c r="E643" s="2">
        <v>0</v>
      </c>
      <c r="F643" s="2">
        <v>0</v>
      </c>
      <c r="G643" s="3">
        <f t="shared" si="14"/>
        <v>30772.048680000044</v>
      </c>
      <c r="H643" s="3">
        <f t="shared" si="15"/>
        <v>0.45999999993364327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56923.67</v>
      </c>
      <c r="E644" s="2">
        <v>0</v>
      </c>
      <c r="F644" s="2">
        <v>0</v>
      </c>
      <c r="G644" s="3">
        <f t="shared" si="14"/>
        <v>73203.839619999999</v>
      </c>
      <c r="H644" s="3">
        <f t="shared" si="15"/>
        <v>0.33000000000174623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10749.35</v>
      </c>
      <c r="D646" s="2">
        <f>'PR-RAS'!E653</f>
        <v>0</v>
      </c>
      <c r="E646" s="2">
        <v>0</v>
      </c>
      <c r="F646" s="2">
        <v>0</v>
      </c>
      <c r="G646" s="3">
        <f t="shared" si="14"/>
        <v>6933.3307500000001</v>
      </c>
      <c r="H646" s="3">
        <f t="shared" si="15"/>
        <v>0.3500000000003638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38693.53</v>
      </c>
      <c r="D647" s="2">
        <f>'PR-RAS'!E654</f>
        <v>0</v>
      </c>
      <c r="E647" s="2">
        <v>0</v>
      </c>
      <c r="F647" s="2">
        <v>0</v>
      </c>
      <c r="G647" s="3">
        <f t="shared" si="14"/>
        <v>24996.020380000002</v>
      </c>
      <c r="H647" s="3">
        <f t="shared" si="15"/>
        <v>0.47000000000116415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38623.660000000003</v>
      </c>
      <c r="D648" s="2">
        <f>'PR-RAS'!E655</f>
        <v>0</v>
      </c>
      <c r="E648" s="2">
        <v>0</v>
      </c>
      <c r="F648" s="2">
        <v>0</v>
      </c>
      <c r="G648" s="3">
        <f t="shared" si="14"/>
        <v>24989.508020000005</v>
      </c>
      <c r="H648" s="3">
        <f t="shared" si="15"/>
        <v>0.33999999999650754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10819.219999999994</v>
      </c>
      <c r="D649" s="2">
        <f>'PR-RAS'!E656</f>
        <v>0</v>
      </c>
      <c r="E649" s="2">
        <v>0</v>
      </c>
      <c r="F649" s="2">
        <v>0</v>
      </c>
      <c r="G649" s="3">
        <f t="shared" si="14"/>
        <v>7010.8545599999961</v>
      </c>
      <c r="H649" s="3">
        <f t="shared" si="15"/>
        <v>0.2199999999938882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59</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46</v>
      </c>
      <c r="E653" s="2">
        <v>0</v>
      </c>
      <c r="F653" s="2">
        <v>0</v>
      </c>
      <c r="G653" s="3">
        <f t="shared" si="14"/>
        <v>88.02000000000001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436690.84</v>
      </c>
      <c r="D676" s="2">
        <f>'PR-RAS'!E683</f>
        <v>371697.46</v>
      </c>
      <c r="E676" s="2">
        <v>0</v>
      </c>
      <c r="F676" s="2">
        <v>0</v>
      </c>
      <c r="G676" s="3">
        <f t="shared" si="14"/>
        <v>796557.88800000004</v>
      </c>
      <c r="H676" s="3">
        <f t="shared" si="15"/>
        <v>0.61999999999534339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2956.5</v>
      </c>
      <c r="D717" s="2">
        <f>'PR-RAS'!E724</f>
        <v>4777.5</v>
      </c>
      <c r="E717" s="2">
        <v>0</v>
      </c>
      <c r="F717" s="2">
        <v>0</v>
      </c>
      <c r="G717" s="3">
        <f t="shared" si="14"/>
        <v>8958.2340000000004</v>
      </c>
      <c r="H717" s="3">
        <f t="shared" si="15"/>
        <v>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2103.66</v>
      </c>
      <c r="D726" s="2">
        <f>'PR-RAS'!E733</f>
        <v>0</v>
      </c>
      <c r="E726" s="2">
        <v>0</v>
      </c>
      <c r="F726" s="2">
        <v>0</v>
      </c>
      <c r="G726" s="3">
        <f t="shared" si="14"/>
        <v>1525.1534999999999</v>
      </c>
      <c r="H726" s="3">
        <f t="shared" si="15"/>
        <v>0.34000000000014552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3622.03</v>
      </c>
      <c r="D727" s="2">
        <f>'PR-RAS'!E734</f>
        <v>4311.33</v>
      </c>
      <c r="E727" s="2">
        <v>0</v>
      </c>
      <c r="F727" s="2">
        <v>0</v>
      </c>
      <c r="G727" s="3">
        <f t="shared" si="14"/>
        <v>8889.6449400000001</v>
      </c>
      <c r="H727" s="3">
        <f t="shared" si="15"/>
        <v>0.36000000000012733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3454.17</v>
      </c>
      <c r="D729" s="2">
        <f>'PR-RAS'!E736</f>
        <v>1724.1</v>
      </c>
      <c r="E729" s="2">
        <v>0</v>
      </c>
      <c r="F729" s="2">
        <v>0</v>
      </c>
      <c r="G729" s="3">
        <f t="shared" si="14"/>
        <v>5024.9253600000002</v>
      </c>
      <c r="H729" s="3">
        <f t="shared" si="15"/>
        <v>0.26999999999998181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135.62</v>
      </c>
      <c r="D730" s="2">
        <f>'PR-RAS'!E737</f>
        <v>0</v>
      </c>
      <c r="E730" s="2">
        <v>0</v>
      </c>
      <c r="F730" s="2">
        <v>0</v>
      </c>
      <c r="G730" s="3">
        <f t="shared" si="14"/>
        <v>98.866979999999998</v>
      </c>
      <c r="H730" s="3">
        <f t="shared" si="15"/>
        <v>0.37999999999999545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1368.45</v>
      </c>
      <c r="D733" s="2">
        <f>'PR-RAS'!E740</f>
        <v>177.86</v>
      </c>
      <c r="E733" s="2">
        <v>0</v>
      </c>
      <c r="F733" s="2">
        <v>0</v>
      </c>
      <c r="G733" s="3">
        <f t="shared" si="14"/>
        <v>1262.0924400000001</v>
      </c>
      <c r="H733" s="3">
        <f t="shared" si="15"/>
        <v>0.59000000000003183</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150</v>
      </c>
      <c r="D736" s="2">
        <f>'PR-RAS'!E743</f>
        <v>165</v>
      </c>
      <c r="E736" s="2">
        <v>0</v>
      </c>
      <c r="F736" s="2">
        <v>0</v>
      </c>
      <c r="G736" s="3">
        <f t="shared" ref="G736:G737" si="28">(B736/1000)*(C736*1+D736*2)</f>
        <v>352.8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1500</v>
      </c>
      <c r="D737" s="2">
        <f>'PR-RAS'!E744</f>
        <v>1260</v>
      </c>
      <c r="E737" s="2">
        <v>0</v>
      </c>
      <c r="F737" s="2">
        <v>0</v>
      </c>
      <c r="G737" s="3">
        <f t="shared" si="28"/>
        <v>2958.72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8310</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466119.96</v>
      </c>
      <c r="I17" s="275">
        <f>'PR-RAS'!E6</f>
        <v>414472.25</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494558.1</v>
      </c>
      <c r="I18" s="275">
        <f>'PR-RAS'!E152</f>
        <v>413263</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47931.540000000066</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56923.67</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7" zoomScaleNormal="100" workbookViewId="0">
      <selection activeCell="E310" sqref="E3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466119.96</v>
      </c>
      <c r="E6" s="60">
        <f>E7+E43+E49+E82+E106+E125+E134+E140</f>
        <v>414472.25</v>
      </c>
      <c r="F6" s="45">
        <f t="shared" ref="F6:F132" si="0">IF(D6&lt;&gt;0,IF(E6/D6&gt;=100,"&gt;&gt;100",E6/D6*100),"-")</f>
        <v>88.919652786377128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436690.84</v>
      </c>
      <c r="E49" s="60">
        <f>E50+E53+E58+E61+E64+E68+E71+E74+E77</f>
        <v>371697.46</v>
      </c>
      <c r="F49" s="45">
        <f t="shared" si="0"/>
        <v>85.116843760679757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436690.84</v>
      </c>
      <c r="E68" s="60">
        <f t="shared" si="11"/>
        <v>371697.46</v>
      </c>
      <c r="F68" s="45">
        <f t="shared" si="0"/>
        <v>85.116843760679757</v>
      </c>
    </row>
    <row r="69" spans="1:6" ht="12.75" customHeight="1" x14ac:dyDescent="0.2">
      <c r="A69" s="63" t="s">
        <v>141</v>
      </c>
      <c r="B69" s="64" t="s">
        <v>142</v>
      </c>
      <c r="C69" s="247" t="s">
        <v>141</v>
      </c>
      <c r="D69" s="194">
        <v>436690.84</v>
      </c>
      <c r="E69" s="194">
        <v>371697.46</v>
      </c>
      <c r="F69" s="45">
        <f t="shared" si="0"/>
        <v>85.116843760679757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1.64</v>
      </c>
      <c r="E82" s="60">
        <f t="shared" si="15"/>
        <v>0</v>
      </c>
      <c r="F82" s="45">
        <f t="shared" si="0"/>
        <v>0</v>
      </c>
    </row>
    <row r="83" spans="1:6" ht="12.75" customHeight="1" x14ac:dyDescent="0.2">
      <c r="A83" s="63">
        <v>641</v>
      </c>
      <c r="B83" s="64" t="s">
        <v>169</v>
      </c>
      <c r="C83" s="247" t="s">
        <v>170</v>
      </c>
      <c r="D83" s="60">
        <f t="shared" ref="D83:E83" si="16">SUM(D84:D90)</f>
        <v>1.64</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1.64</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2956.5</v>
      </c>
      <c r="E106" s="60">
        <f>E107+E112+E120+E124</f>
        <v>4777.5</v>
      </c>
      <c r="F106" s="45">
        <f t="shared" si="0"/>
        <v>161.59309994926434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2956.5</v>
      </c>
      <c r="E112" s="60">
        <f t="shared" si="20"/>
        <v>4777.5</v>
      </c>
      <c r="F112" s="45">
        <f t="shared" si="0"/>
        <v>161.59309994926434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2956.5</v>
      </c>
      <c r="E117" s="194">
        <v>4777.5</v>
      </c>
      <c r="F117" s="45">
        <f t="shared" si="0"/>
        <v>161.59309994926434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5345</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5345</v>
      </c>
      <c r="F129" s="45" t="str">
        <f t="shared" si="0"/>
        <v>-</v>
      </c>
    </row>
    <row r="130" spans="1:6" ht="12.75" customHeight="1" x14ac:dyDescent="0.2">
      <c r="A130" s="63">
        <v>6631</v>
      </c>
      <c r="B130" s="65" t="s">
        <v>263</v>
      </c>
      <c r="C130" s="247" t="s">
        <v>264</v>
      </c>
      <c r="D130" s="194">
        <v>0</v>
      </c>
      <c r="E130" s="194">
        <v>5345</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25437.23</v>
      </c>
      <c r="E134" s="60">
        <f t="shared" si="25"/>
        <v>32652.29</v>
      </c>
      <c r="F134" s="45">
        <f t="shared" ref="F134:F229" si="26">IF(D134&lt;&gt;0,IF(E134/D134&gt;=100,"&gt;&gt;100",E134/D134*100),"-")</f>
        <v>128.36417330031611</v>
      </c>
    </row>
    <row r="135" spans="1:6" ht="24" x14ac:dyDescent="0.2">
      <c r="A135" s="63">
        <v>671</v>
      </c>
      <c r="B135" s="182" t="s">
        <v>273</v>
      </c>
      <c r="C135" s="247" t="s">
        <v>274</v>
      </c>
      <c r="D135" s="60">
        <f t="shared" ref="D135:E135" si="27">SUM(D136:D138)</f>
        <v>25437.23</v>
      </c>
      <c r="E135" s="60">
        <f t="shared" si="27"/>
        <v>32652.29</v>
      </c>
      <c r="F135" s="45">
        <f t="shared" si="26"/>
        <v>128.36417330031611</v>
      </c>
    </row>
    <row r="136" spans="1:6" ht="12.75" customHeight="1" x14ac:dyDescent="0.2">
      <c r="A136" s="63">
        <v>6711</v>
      </c>
      <c r="B136" s="65" t="s">
        <v>275</v>
      </c>
      <c r="C136" s="247" t="s">
        <v>276</v>
      </c>
      <c r="D136" s="194">
        <v>25404.03</v>
      </c>
      <c r="E136" s="194">
        <v>32245.79</v>
      </c>
      <c r="F136" s="45">
        <f t="shared" si="26"/>
        <v>126.9317899561605</v>
      </c>
    </row>
    <row r="137" spans="1:6" ht="24" x14ac:dyDescent="0.2">
      <c r="A137" s="63">
        <v>6712</v>
      </c>
      <c r="B137" s="182" t="s">
        <v>277</v>
      </c>
      <c r="C137" s="247" t="s">
        <v>278</v>
      </c>
      <c r="D137" s="194">
        <v>33.200000000000003</v>
      </c>
      <c r="E137" s="194">
        <v>406.5</v>
      </c>
      <c r="F137" s="45">
        <f t="shared" si="26"/>
        <v>1224.3975903614457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1033.75</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1033.75</v>
      </c>
      <c r="E151" s="194"/>
      <c r="F151" s="45">
        <f t="shared" si="26"/>
        <v>0</v>
      </c>
    </row>
    <row r="152" spans="1:6" ht="12.75" customHeight="1" x14ac:dyDescent="0.2">
      <c r="A152" s="63">
        <v>3</v>
      </c>
      <c r="B152" s="64" t="s">
        <v>307</v>
      </c>
      <c r="C152" s="247" t="s">
        <v>13</v>
      </c>
      <c r="D152" s="60">
        <f>D153+D164+D202+D221+D230+D262+D273</f>
        <v>494558.1</v>
      </c>
      <c r="E152" s="60">
        <f>E153+E164+E202+E221+E230+E262+E273</f>
        <v>413263</v>
      </c>
      <c r="F152" s="45">
        <f t="shared" si="26"/>
        <v>83.562072888908304</v>
      </c>
    </row>
    <row r="153" spans="1:6" ht="12.75" customHeight="1" x14ac:dyDescent="0.2">
      <c r="A153" s="63">
        <v>31</v>
      </c>
      <c r="B153" s="64" t="s">
        <v>308</v>
      </c>
      <c r="C153" s="247" t="s">
        <v>3</v>
      </c>
      <c r="D153" s="60">
        <f t="shared" ref="D153:E153" si="30">D154+D159+D160</f>
        <v>445702.64999999997</v>
      </c>
      <c r="E153" s="60">
        <f t="shared" si="30"/>
        <v>358341.06</v>
      </c>
      <c r="F153" s="45">
        <f t="shared" si="26"/>
        <v>80.399131573482904</v>
      </c>
    </row>
    <row r="154" spans="1:6" ht="12.75" customHeight="1" x14ac:dyDescent="0.2">
      <c r="A154" s="63">
        <v>311</v>
      </c>
      <c r="B154" s="64" t="s">
        <v>309</v>
      </c>
      <c r="C154" s="247" t="s">
        <v>310</v>
      </c>
      <c r="D154" s="60">
        <f t="shared" ref="D154:E154" si="31">SUM(D155:D158)</f>
        <v>380745.62</v>
      </c>
      <c r="E154" s="60">
        <f t="shared" si="31"/>
        <v>305492.14</v>
      </c>
      <c r="F154" s="45">
        <f t="shared" si="26"/>
        <v>80.235234222786332</v>
      </c>
    </row>
    <row r="155" spans="1:6" ht="12.75" customHeight="1" x14ac:dyDescent="0.2">
      <c r="A155" s="63">
        <v>3111</v>
      </c>
      <c r="B155" s="64" t="s">
        <v>311</v>
      </c>
      <c r="C155" s="247" t="s">
        <v>312</v>
      </c>
      <c r="D155" s="194">
        <v>362239.57</v>
      </c>
      <c r="E155" s="194">
        <v>291670.43</v>
      </c>
      <c r="F155" s="45">
        <f t="shared" si="26"/>
        <v>80.518655098889397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17279.939999999999</v>
      </c>
      <c r="E157" s="194">
        <v>12346.83</v>
      </c>
      <c r="F157" s="45">
        <f t="shared" si="26"/>
        <v>71.451810596564584</v>
      </c>
    </row>
    <row r="158" spans="1:6" ht="12.75" customHeight="1" x14ac:dyDescent="0.2">
      <c r="A158" s="63">
        <v>3114</v>
      </c>
      <c r="B158" s="65" t="s">
        <v>317</v>
      </c>
      <c r="C158" s="247" t="s">
        <v>318</v>
      </c>
      <c r="D158" s="194">
        <v>1226.1099999999999</v>
      </c>
      <c r="E158" s="194">
        <v>1474.88</v>
      </c>
      <c r="F158" s="45">
        <f t="shared" si="26"/>
        <v>120.28937044800223</v>
      </c>
    </row>
    <row r="159" spans="1:6" ht="12.75" customHeight="1" x14ac:dyDescent="0.2">
      <c r="A159" s="63">
        <v>312</v>
      </c>
      <c r="B159" s="65" t="s">
        <v>319</v>
      </c>
      <c r="C159" s="247" t="s">
        <v>320</v>
      </c>
      <c r="D159" s="194">
        <v>2103.66</v>
      </c>
      <c r="E159" s="194">
        <v>2143.4299999999998</v>
      </c>
      <c r="F159" s="45">
        <f t="shared" si="26"/>
        <v>101.89051462688839</v>
      </c>
    </row>
    <row r="160" spans="1:6" ht="12.75" customHeight="1" x14ac:dyDescent="0.2">
      <c r="A160" s="63">
        <v>313</v>
      </c>
      <c r="B160" s="65" t="s">
        <v>321</v>
      </c>
      <c r="C160" s="247" t="s">
        <v>322</v>
      </c>
      <c r="D160" s="60">
        <f t="shared" ref="D160:E160" si="32">SUM(D161:D163)</f>
        <v>62853.37</v>
      </c>
      <c r="E160" s="60">
        <f t="shared" si="32"/>
        <v>50705.49</v>
      </c>
      <c r="F160" s="45">
        <f t="shared" si="26"/>
        <v>80.672667193501312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62853.37</v>
      </c>
      <c r="E162" s="194">
        <v>50705.49</v>
      </c>
      <c r="F162" s="45">
        <f t="shared" si="26"/>
        <v>80.672667193501312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48781.63</v>
      </c>
      <c r="E164" s="60">
        <f>E165+E170+E178+E188+E189+E194</f>
        <v>54917.249999999993</v>
      </c>
      <c r="F164" s="45">
        <f t="shared" si="26"/>
        <v>112.57772649253417</v>
      </c>
    </row>
    <row r="165" spans="1:6" ht="12.75" customHeight="1" x14ac:dyDescent="0.2">
      <c r="A165" s="63">
        <v>321</v>
      </c>
      <c r="B165" s="64" t="s">
        <v>331</v>
      </c>
      <c r="C165" s="247" t="s">
        <v>332</v>
      </c>
      <c r="D165" s="60">
        <f t="shared" ref="D165:E165" si="33">SUM(D166:D169)</f>
        <v>5006.8500000000004</v>
      </c>
      <c r="E165" s="60">
        <f t="shared" si="33"/>
        <v>7293.03</v>
      </c>
      <c r="F165" s="45">
        <f t="shared" si="26"/>
        <v>145.66104436921415</v>
      </c>
    </row>
    <row r="166" spans="1:6" ht="12.75" customHeight="1" x14ac:dyDescent="0.2">
      <c r="A166" s="63">
        <v>3211</v>
      </c>
      <c r="B166" s="64" t="s">
        <v>333</v>
      </c>
      <c r="C166" s="247" t="s">
        <v>334</v>
      </c>
      <c r="D166" s="194">
        <v>1284.82</v>
      </c>
      <c r="E166" s="194">
        <v>2758.7</v>
      </c>
      <c r="F166" s="45">
        <f t="shared" si="26"/>
        <v>214.71490169829238</v>
      </c>
    </row>
    <row r="167" spans="1:6" ht="12.75" customHeight="1" x14ac:dyDescent="0.2">
      <c r="A167" s="63">
        <v>3212</v>
      </c>
      <c r="B167" s="64" t="s">
        <v>335</v>
      </c>
      <c r="C167" s="247" t="s">
        <v>336</v>
      </c>
      <c r="D167" s="194">
        <v>3622.03</v>
      </c>
      <c r="E167" s="194">
        <v>4311.33</v>
      </c>
      <c r="F167" s="45">
        <f t="shared" si="26"/>
        <v>119.03076451603106</v>
      </c>
    </row>
    <row r="168" spans="1:6" ht="12.75" customHeight="1" x14ac:dyDescent="0.2">
      <c r="A168" s="63">
        <v>3213</v>
      </c>
      <c r="B168" s="64" t="s">
        <v>337</v>
      </c>
      <c r="C168" s="247" t="s">
        <v>338</v>
      </c>
      <c r="D168" s="194">
        <v>100</v>
      </c>
      <c r="E168" s="194">
        <v>223</v>
      </c>
      <c r="F168" s="45">
        <f t="shared" si="26"/>
        <v>223</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30285.129999999997</v>
      </c>
      <c r="E170" s="60">
        <f t="shared" si="34"/>
        <v>33325</v>
      </c>
      <c r="F170" s="45">
        <f t="shared" si="26"/>
        <v>110.03750025177375</v>
      </c>
    </row>
    <row r="171" spans="1:6" ht="12.75" customHeight="1" x14ac:dyDescent="0.2">
      <c r="A171" s="63">
        <v>3221</v>
      </c>
      <c r="B171" s="64" t="s">
        <v>343</v>
      </c>
      <c r="C171" s="247" t="s">
        <v>344</v>
      </c>
      <c r="D171" s="194">
        <v>4342.46</v>
      </c>
      <c r="E171" s="194">
        <v>3509.83</v>
      </c>
      <c r="F171" s="45">
        <f t="shared" si="26"/>
        <v>80.825845258217683</v>
      </c>
    </row>
    <row r="172" spans="1:6" ht="12.75" customHeight="1" x14ac:dyDescent="0.2">
      <c r="A172" s="63">
        <v>3222</v>
      </c>
      <c r="B172" s="64" t="s">
        <v>345</v>
      </c>
      <c r="C172" s="247" t="s">
        <v>346</v>
      </c>
      <c r="D172" s="194">
        <v>16058.54</v>
      </c>
      <c r="E172" s="194">
        <v>18478.490000000002</v>
      </c>
      <c r="F172" s="45">
        <f t="shared" si="26"/>
        <v>115.06955177743433</v>
      </c>
    </row>
    <row r="173" spans="1:6" ht="12.75" customHeight="1" x14ac:dyDescent="0.2">
      <c r="A173" s="63">
        <v>3223</v>
      </c>
      <c r="B173" s="65" t="s">
        <v>347</v>
      </c>
      <c r="C173" s="247" t="s">
        <v>348</v>
      </c>
      <c r="D173" s="194">
        <v>6988.49</v>
      </c>
      <c r="E173" s="194">
        <v>10097.11</v>
      </c>
      <c r="F173" s="45">
        <f t="shared" si="26"/>
        <v>144.48199825713425</v>
      </c>
    </row>
    <row r="174" spans="1:6" ht="12.75" customHeight="1" x14ac:dyDescent="0.2">
      <c r="A174" s="63">
        <v>3224</v>
      </c>
      <c r="B174" s="65" t="s">
        <v>349</v>
      </c>
      <c r="C174" s="247" t="s">
        <v>350</v>
      </c>
      <c r="D174" s="194">
        <v>1722.25</v>
      </c>
      <c r="E174" s="194">
        <v>506.87</v>
      </c>
      <c r="F174" s="45">
        <f t="shared" si="26"/>
        <v>29.430686601829002</v>
      </c>
    </row>
    <row r="175" spans="1:6" ht="12.75" customHeight="1" x14ac:dyDescent="0.2">
      <c r="A175" s="63">
        <v>3225</v>
      </c>
      <c r="B175" s="65" t="s">
        <v>351</v>
      </c>
      <c r="C175" s="247" t="s">
        <v>352</v>
      </c>
      <c r="D175" s="194">
        <v>710.89</v>
      </c>
      <c r="E175" s="194">
        <v>160.86000000000001</v>
      </c>
      <c r="F175" s="45">
        <f t="shared" si="26"/>
        <v>22.627973385474547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462.5</v>
      </c>
      <c r="E177" s="194">
        <v>571.84</v>
      </c>
      <c r="F177" s="45">
        <f t="shared" si="26"/>
        <v>123.6410810810811</v>
      </c>
    </row>
    <row r="178" spans="1:6" ht="12.75" customHeight="1" x14ac:dyDescent="0.2">
      <c r="A178" s="63">
        <v>323</v>
      </c>
      <c r="B178" s="65" t="s">
        <v>357</v>
      </c>
      <c r="C178" s="247" t="s">
        <v>358</v>
      </c>
      <c r="D178" s="60">
        <f t="shared" ref="D178:E178" si="35">SUM(D179:D187)</f>
        <v>11133.220000000001</v>
      </c>
      <c r="E178" s="60">
        <f t="shared" si="35"/>
        <v>10853.7</v>
      </c>
      <c r="F178" s="45">
        <f t="shared" si="26"/>
        <v>97.489315759501736</v>
      </c>
    </row>
    <row r="179" spans="1:6" ht="12.75" customHeight="1" x14ac:dyDescent="0.2">
      <c r="A179" s="63">
        <v>3231</v>
      </c>
      <c r="B179" s="65" t="s">
        <v>359</v>
      </c>
      <c r="C179" s="247" t="s">
        <v>360</v>
      </c>
      <c r="D179" s="194">
        <v>1185.75</v>
      </c>
      <c r="E179" s="194">
        <v>1147.23</v>
      </c>
      <c r="F179" s="45">
        <f t="shared" si="26"/>
        <v>96.751423149905122</v>
      </c>
    </row>
    <row r="180" spans="1:6" ht="12.75" customHeight="1" x14ac:dyDescent="0.2">
      <c r="A180" s="63">
        <v>3232</v>
      </c>
      <c r="B180" s="65" t="s">
        <v>361</v>
      </c>
      <c r="C180" s="247" t="s">
        <v>362</v>
      </c>
      <c r="D180" s="194">
        <v>2133.4</v>
      </c>
      <c r="E180" s="194">
        <v>2866.76</v>
      </c>
      <c r="F180" s="45">
        <f t="shared" si="26"/>
        <v>134.37517577575701</v>
      </c>
    </row>
    <row r="181" spans="1:6" ht="12.75" customHeight="1" x14ac:dyDescent="0.2">
      <c r="A181" s="63">
        <v>3233</v>
      </c>
      <c r="B181" s="65" t="s">
        <v>363</v>
      </c>
      <c r="C181" s="247" t="s">
        <v>364</v>
      </c>
      <c r="D181" s="194">
        <v>31.86</v>
      </c>
      <c r="E181" s="194">
        <v>31.86</v>
      </c>
      <c r="F181" s="45">
        <f t="shared" si="26"/>
        <v>100</v>
      </c>
    </row>
    <row r="182" spans="1:6" ht="12.75" customHeight="1" x14ac:dyDescent="0.2">
      <c r="A182" s="63">
        <v>3234</v>
      </c>
      <c r="B182" s="65" t="s">
        <v>365</v>
      </c>
      <c r="C182" s="247" t="s">
        <v>366</v>
      </c>
      <c r="D182" s="194">
        <v>1760.71</v>
      </c>
      <c r="E182" s="194">
        <v>2591.2600000000002</v>
      </c>
      <c r="F182" s="45">
        <f t="shared" si="26"/>
        <v>147.1713115731722</v>
      </c>
    </row>
    <row r="183" spans="1:6" ht="12.75" customHeight="1" x14ac:dyDescent="0.2">
      <c r="A183" s="63">
        <v>3235</v>
      </c>
      <c r="B183" s="64" t="s">
        <v>367</v>
      </c>
      <c r="C183" s="247" t="s">
        <v>368</v>
      </c>
      <c r="D183" s="194">
        <v>10.96</v>
      </c>
      <c r="E183" s="194">
        <v>1294.1300000000001</v>
      </c>
      <c r="F183" s="45" t="str">
        <f t="shared" si="26"/>
        <v>&gt;&gt;100</v>
      </c>
    </row>
    <row r="184" spans="1:6" ht="12.75" customHeight="1" x14ac:dyDescent="0.2">
      <c r="A184" s="63">
        <v>3236</v>
      </c>
      <c r="B184" s="64" t="s">
        <v>369</v>
      </c>
      <c r="C184" s="247" t="s">
        <v>370</v>
      </c>
      <c r="D184" s="194">
        <v>3467.72</v>
      </c>
      <c r="E184" s="194">
        <v>1919.6</v>
      </c>
      <c r="F184" s="45">
        <f t="shared" si="26"/>
        <v>55.356257137254453</v>
      </c>
    </row>
    <row r="185" spans="1:6" ht="12.75" customHeight="1" x14ac:dyDescent="0.2">
      <c r="A185" s="63">
        <v>3237</v>
      </c>
      <c r="B185" s="64" t="s">
        <v>371</v>
      </c>
      <c r="C185" s="247" t="s">
        <v>372</v>
      </c>
      <c r="D185" s="194">
        <v>135.62</v>
      </c>
      <c r="E185" s="194"/>
      <c r="F185" s="45">
        <f t="shared" si="26"/>
        <v>0</v>
      </c>
    </row>
    <row r="186" spans="1:6" ht="12.75" customHeight="1" x14ac:dyDescent="0.2">
      <c r="A186" s="63">
        <v>3238</v>
      </c>
      <c r="B186" s="64" t="s">
        <v>373</v>
      </c>
      <c r="C186" s="247" t="s">
        <v>374</v>
      </c>
      <c r="D186" s="194">
        <v>1038.75</v>
      </c>
      <c r="E186" s="194">
        <v>825</v>
      </c>
      <c r="F186" s="45">
        <f t="shared" si="26"/>
        <v>79.422382671480136</v>
      </c>
    </row>
    <row r="187" spans="1:6" ht="12.75" customHeight="1" x14ac:dyDescent="0.2">
      <c r="A187" s="63">
        <v>3239</v>
      </c>
      <c r="B187" s="64" t="s">
        <v>375</v>
      </c>
      <c r="C187" s="247" t="s">
        <v>376</v>
      </c>
      <c r="D187" s="194">
        <v>1368.45</v>
      </c>
      <c r="E187" s="194">
        <v>177.86</v>
      </c>
      <c r="F187" s="45">
        <f t="shared" si="26"/>
        <v>12.997186597975812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2356.4300000000003</v>
      </c>
      <c r="E194" s="60">
        <f t="shared" si="36"/>
        <v>3445.52</v>
      </c>
      <c r="F194" s="45">
        <f t="shared" si="26"/>
        <v>146.21779556362802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150</v>
      </c>
      <c r="E198" s="194">
        <v>165</v>
      </c>
      <c r="F198" s="45">
        <f t="shared" si="26"/>
        <v>110.00000000000001</v>
      </c>
    </row>
    <row r="199" spans="1:6" ht="12.75" customHeight="1" x14ac:dyDescent="0.2">
      <c r="A199" s="63">
        <v>3295</v>
      </c>
      <c r="B199" s="64" t="s">
        <v>399</v>
      </c>
      <c r="C199" s="247" t="s">
        <v>400</v>
      </c>
      <c r="D199" s="194">
        <v>1822.88</v>
      </c>
      <c r="E199" s="194">
        <v>1295.0899999999999</v>
      </c>
      <c r="F199" s="45">
        <f t="shared" si="26"/>
        <v>71.046366189765635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383.55</v>
      </c>
      <c r="E201" s="194">
        <v>1985.43</v>
      </c>
      <c r="F201" s="45">
        <f t="shared" si="26"/>
        <v>517.64567852952678</v>
      </c>
    </row>
    <row r="202" spans="1:6" ht="12.75" customHeight="1" x14ac:dyDescent="0.2">
      <c r="A202" s="63">
        <v>34</v>
      </c>
      <c r="B202" s="183" t="s">
        <v>405</v>
      </c>
      <c r="C202" s="247" t="s">
        <v>406</v>
      </c>
      <c r="D202" s="60">
        <f t="shared" ref="D202:E202" si="37">D203+D208+D216</f>
        <v>73.819999999999993</v>
      </c>
      <c r="E202" s="60">
        <f t="shared" si="37"/>
        <v>4.6900000000000004</v>
      </c>
      <c r="F202" s="45">
        <f t="shared" si="26"/>
        <v>6.353291790842591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73.819999999999993</v>
      </c>
      <c r="E216" s="60">
        <f t="shared" si="40"/>
        <v>4.6900000000000004</v>
      </c>
      <c r="F216" s="45">
        <f t="shared" si="26"/>
        <v>6.353291790842591</v>
      </c>
    </row>
    <row r="217" spans="1:6" ht="12.75" customHeight="1" x14ac:dyDescent="0.2">
      <c r="A217" s="63">
        <v>3431</v>
      </c>
      <c r="B217" s="182" t="s">
        <v>435</v>
      </c>
      <c r="C217" s="247" t="s">
        <v>436</v>
      </c>
      <c r="D217" s="194">
        <v>73.5</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0.32</v>
      </c>
      <c r="E219" s="194">
        <v>4.6900000000000004</v>
      </c>
      <c r="F219" s="45">
        <f t="shared" si="26"/>
        <v>1465.6250000000002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494558.1</v>
      </c>
      <c r="E299" s="60">
        <f>E152-E297+E298</f>
        <v>413263</v>
      </c>
      <c r="F299" s="45">
        <f t="shared" si="68"/>
        <v>83.562072888908304</v>
      </c>
    </row>
    <row r="300" spans="1:6" ht="12.75" customHeight="1" x14ac:dyDescent="0.2">
      <c r="A300" s="63" t="s">
        <v>581</v>
      </c>
      <c r="B300" s="64" t="s">
        <v>592</v>
      </c>
      <c r="C300" s="247" t="s">
        <v>593</v>
      </c>
      <c r="D300" s="60">
        <f>IF(D6&gt;=D299,D6-D299,0)</f>
        <v>0</v>
      </c>
      <c r="E300" s="60">
        <f>IF(E6&gt;=E299,E6-E299,0)</f>
        <v>1209.25</v>
      </c>
      <c r="F300" s="45" t="str">
        <f t="shared" si="68"/>
        <v>-</v>
      </c>
    </row>
    <row r="301" spans="1:6" ht="12.75" customHeight="1" x14ac:dyDescent="0.2">
      <c r="A301" s="63" t="s">
        <v>581</v>
      </c>
      <c r="B301" s="64" t="s">
        <v>594</v>
      </c>
      <c r="C301" s="247" t="s">
        <v>595</v>
      </c>
      <c r="D301" s="60">
        <f>IF(D299&gt;=D6,D299-D6,0)</f>
        <v>28438.139999999956</v>
      </c>
      <c r="E301" s="60">
        <f>IF(E299&gt;=E6,E299-E6,0)</f>
        <v>0</v>
      </c>
      <c r="F301" s="45">
        <f t="shared" si="68"/>
        <v>0</v>
      </c>
    </row>
    <row r="302" spans="1:6" ht="12.75" customHeight="1" x14ac:dyDescent="0.2">
      <c r="A302" s="63">
        <v>92211</v>
      </c>
      <c r="B302" s="64" t="s">
        <v>596</v>
      </c>
      <c r="C302" s="247" t="s">
        <v>597</v>
      </c>
      <c r="D302" s="194">
        <v>77438.899999999994</v>
      </c>
      <c r="E302" s="194">
        <v>0</v>
      </c>
      <c r="F302" s="45">
        <f t="shared" si="68"/>
        <v>0</v>
      </c>
    </row>
    <row r="303" spans="1:6" ht="12.75" customHeight="1" x14ac:dyDescent="0.2">
      <c r="A303" s="63">
        <v>92221</v>
      </c>
      <c r="B303" s="64" t="s">
        <v>598</v>
      </c>
      <c r="C303" s="247" t="s">
        <v>599</v>
      </c>
      <c r="D303" s="194">
        <v>0</v>
      </c>
      <c r="E303" s="194">
        <v>51521.05</v>
      </c>
      <c r="F303" s="45" t="str">
        <f t="shared" si="68"/>
        <v>-</v>
      </c>
    </row>
    <row r="304" spans="1:6" ht="12.75" customHeight="1" x14ac:dyDescent="0.2">
      <c r="A304" s="63">
        <v>96</v>
      </c>
      <c r="B304" s="220" t="s">
        <v>600</v>
      </c>
      <c r="C304" s="247" t="s">
        <v>601</v>
      </c>
      <c r="D304" s="194">
        <v>117647.45</v>
      </c>
      <c r="E304" s="194">
        <v>132460.57999999999</v>
      </c>
      <c r="F304" s="45">
        <f t="shared" si="68"/>
        <v>112.59111863453053</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1069.22</v>
      </c>
      <c r="E360" s="60">
        <f t="shared" si="86"/>
        <v>6611.87</v>
      </c>
      <c r="F360" s="45">
        <f t="shared" si="72"/>
        <v>618.3825592487982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1069.22</v>
      </c>
      <c r="E373" s="60">
        <f t="shared" si="90"/>
        <v>6611.87</v>
      </c>
      <c r="F373" s="45">
        <f t="shared" si="72"/>
        <v>618.3825592487982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281.35000000000002</v>
      </c>
      <c r="E379" s="60">
        <f t="shared" si="92"/>
        <v>6611.87</v>
      </c>
      <c r="F379" s="45">
        <f t="shared" si="72"/>
        <v>2350.0515372312066</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281.35000000000002</v>
      </c>
      <c r="E386" s="194">
        <v>6611.87</v>
      </c>
      <c r="F386" s="45">
        <f t="shared" si="72"/>
        <v>2350.0515372312066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787.87</v>
      </c>
      <c r="E393" s="60">
        <f t="shared" si="94"/>
        <v>0</v>
      </c>
      <c r="F393" s="45">
        <f t="shared" si="72"/>
        <v>0</v>
      </c>
    </row>
    <row r="394" spans="1:6" ht="12.75" customHeight="1" x14ac:dyDescent="0.2">
      <c r="A394" s="63">
        <v>4241</v>
      </c>
      <c r="B394" s="64" t="s">
        <v>756</v>
      </c>
      <c r="C394" s="247" t="s">
        <v>757</v>
      </c>
      <c r="D394" s="194">
        <v>787.87</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1069.22</v>
      </c>
      <c r="E418" s="60">
        <f t="shared" si="102"/>
        <v>6611.87</v>
      </c>
      <c r="F418" s="45">
        <f t="shared" si="72"/>
        <v>618.3825592487982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466119.96</v>
      </c>
      <c r="E422" s="60">
        <f>E6+E308</f>
        <v>414472.25</v>
      </c>
      <c r="F422" s="45">
        <f t="shared" si="72"/>
        <v>88.919652786377128</v>
      </c>
    </row>
    <row r="423" spans="1:6" ht="12.75" customHeight="1" x14ac:dyDescent="0.2">
      <c r="A423" s="63" t="s">
        <v>581</v>
      </c>
      <c r="B423" s="64" t="s">
        <v>804</v>
      </c>
      <c r="C423" s="247" t="s">
        <v>805</v>
      </c>
      <c r="D423" s="60">
        <f t="shared" ref="D423:E423" si="103">D299+D360</f>
        <v>495627.31999999995</v>
      </c>
      <c r="E423" s="60">
        <f t="shared" si="103"/>
        <v>419874.87</v>
      </c>
      <c r="F423" s="45">
        <f t="shared" si="72"/>
        <v>84.715844558366967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29507.359999999928</v>
      </c>
      <c r="E425" s="60">
        <f t="shared" si="105"/>
        <v>5402.6199999999953</v>
      </c>
      <c r="F425" s="45">
        <f t="shared" si="72"/>
        <v>18.309398062042856</v>
      </c>
    </row>
    <row r="426" spans="1:6" ht="12.75" customHeight="1" x14ac:dyDescent="0.2">
      <c r="A426" s="251" t="s">
        <v>810</v>
      </c>
      <c r="B426" s="183" t="s">
        <v>811</v>
      </c>
      <c r="C426" s="252" t="s">
        <v>812</v>
      </c>
      <c r="D426" s="60">
        <f t="shared" ref="D426:E426" si="106">IF(D302-D303+D419-D420&gt;=0,D302-D303+D419-D420,0)</f>
        <v>77438.899999999994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51521.05</v>
      </c>
      <c r="F427" s="45" t="str">
        <f t="shared" si="72"/>
        <v>-</v>
      </c>
    </row>
    <row r="428" spans="1:6" ht="24" x14ac:dyDescent="0.2">
      <c r="A428" s="249" t="s">
        <v>815</v>
      </c>
      <c r="B428" s="243" t="s">
        <v>816</v>
      </c>
      <c r="C428" s="250" t="s">
        <v>817</v>
      </c>
      <c r="D428" s="81">
        <f t="shared" ref="D428:E428" si="108">D304+D421</f>
        <v>117647.45</v>
      </c>
      <c r="E428" s="81">
        <f t="shared" si="108"/>
        <v>132460.57999999999</v>
      </c>
      <c r="F428" s="61">
        <f t="shared" si="72"/>
        <v>112.59111863453053</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466119.96</v>
      </c>
      <c r="E643" s="60">
        <f>E422+E430</f>
        <v>414472.25</v>
      </c>
      <c r="F643" s="45">
        <f t="shared" si="109"/>
        <v>88.919652786377128</v>
      </c>
    </row>
    <row r="644" spans="1:6" ht="12.75" customHeight="1" x14ac:dyDescent="0.2">
      <c r="A644" s="63" t="s">
        <v>581</v>
      </c>
      <c r="B644" s="64" t="s">
        <v>1237</v>
      </c>
      <c r="C644" s="247" t="s">
        <v>1238</v>
      </c>
      <c r="D644" s="60">
        <f>D423+D535</f>
        <v>495627.31999999995</v>
      </c>
      <c r="E644" s="60">
        <f>E423+E535</f>
        <v>419874.87</v>
      </c>
      <c r="F644" s="45">
        <f t="shared" si="109"/>
        <v>84.715844558366967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29507.359999999928</v>
      </c>
      <c r="E646" s="60">
        <f t="shared" si="164"/>
        <v>5402.6199999999953</v>
      </c>
      <c r="F646" s="45">
        <f t="shared" si="109"/>
        <v>18.309398062042856</v>
      </c>
    </row>
    <row r="647" spans="1:6" ht="24" x14ac:dyDescent="0.2">
      <c r="A647" s="251" t="s">
        <v>1243</v>
      </c>
      <c r="B647" s="64" t="s">
        <v>1244</v>
      </c>
      <c r="C647" s="252" t="s">
        <v>1243</v>
      </c>
      <c r="D647" s="60">
        <f>IF(D426-D427+D641-D642&gt;=0,D426-D427+D641-D642,0)</f>
        <v>77438.899999999994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51521.05</v>
      </c>
      <c r="F648" s="45" t="str">
        <f t="shared" si="109"/>
        <v>-</v>
      </c>
    </row>
    <row r="649" spans="1:6" ht="24" x14ac:dyDescent="0.2">
      <c r="A649" s="63" t="s">
        <v>581</v>
      </c>
      <c r="B649" s="64" t="s">
        <v>1247</v>
      </c>
      <c r="C649" s="247" t="s">
        <v>1248</v>
      </c>
      <c r="D649" s="60">
        <f t="shared" ref="D649:E649" si="165">IF(D645+D647-D646-D648&gt;=0,D645+D647-D646-D648,0)</f>
        <v>47931.540000000066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56923.67</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10749.35</v>
      </c>
      <c r="E653" s="194">
        <v>0</v>
      </c>
      <c r="F653" s="45">
        <f t="shared" ref="F653:F740" si="167">IF(D653&lt;&gt;0,IF(E653/D653&gt;=100,"&gt;&gt;100",E653/D653*100),"-")</f>
        <v>0</v>
      </c>
    </row>
    <row r="654" spans="1:6" ht="12.75" customHeight="1" x14ac:dyDescent="0.2">
      <c r="A654" s="63" t="s">
        <v>1256</v>
      </c>
      <c r="B654" s="64" t="s">
        <v>1257</v>
      </c>
      <c r="C654" s="247" t="s">
        <v>1256</v>
      </c>
      <c r="D654" s="194">
        <v>38693.53</v>
      </c>
      <c r="E654" s="194">
        <v>0</v>
      </c>
      <c r="F654" s="45">
        <f t="shared" si="167"/>
        <v>0</v>
      </c>
    </row>
    <row r="655" spans="1:6" ht="12.75" customHeight="1" x14ac:dyDescent="0.2">
      <c r="A655" s="63" t="s">
        <v>1258</v>
      </c>
      <c r="B655" s="64" t="s">
        <v>1259</v>
      </c>
      <c r="C655" s="247" t="s">
        <v>1258</v>
      </c>
      <c r="D655" s="194">
        <v>38623.660000000003</v>
      </c>
      <c r="E655" s="194">
        <v>0</v>
      </c>
      <c r="F655" s="45">
        <f t="shared" si="167"/>
        <v>0</v>
      </c>
    </row>
    <row r="656" spans="1:6" ht="24" x14ac:dyDescent="0.2">
      <c r="A656" s="63">
        <v>11</v>
      </c>
      <c r="B656" s="64" t="s">
        <v>1260</v>
      </c>
      <c r="C656" s="247" t="s">
        <v>1261</v>
      </c>
      <c r="D656" s="60">
        <f t="shared" ref="D656:E656" si="168">+D653+D654-D655</f>
        <v>10819.219999999994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56</v>
      </c>
      <c r="E658" s="253">
        <v>59</v>
      </c>
      <c r="F658" s="45">
        <f t="shared" si="167"/>
        <v>105.35714285714286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46</v>
      </c>
      <c r="F660" s="45">
        <f t="shared" si="167"/>
        <v>106.9767441860465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436690.84</v>
      </c>
      <c r="E683" s="192">
        <v>371697.46</v>
      </c>
      <c r="F683" s="71">
        <f t="shared" si="167"/>
        <v>85.116843760679757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2956.5</v>
      </c>
      <c r="E724" s="192">
        <v>4777.5</v>
      </c>
      <c r="F724" s="71">
        <f t="shared" si="167"/>
        <v>161.59309994926434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2103.66</v>
      </c>
      <c r="E733" s="192">
        <v>0</v>
      </c>
      <c r="F733" s="71">
        <f t="shared" si="167"/>
        <v>0</v>
      </c>
    </row>
    <row r="734" spans="1:6" ht="12.75" customHeight="1" x14ac:dyDescent="0.2">
      <c r="A734" s="70">
        <v>32121</v>
      </c>
      <c r="B734" s="65" t="s">
        <v>1397</v>
      </c>
      <c r="C734" s="278" t="s">
        <v>1398</v>
      </c>
      <c r="D734" s="192">
        <v>3622.03</v>
      </c>
      <c r="E734" s="192">
        <v>4311.33</v>
      </c>
      <c r="F734" s="71">
        <f t="shared" si="167"/>
        <v>119.03076451603106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3454.17</v>
      </c>
      <c r="E736" s="194">
        <v>1724.1</v>
      </c>
      <c r="F736" s="45">
        <f t="shared" si="167"/>
        <v>49.91358271306855</v>
      </c>
    </row>
    <row r="737" spans="1:6" ht="12.75" customHeight="1" x14ac:dyDescent="0.2">
      <c r="A737" s="63" t="s">
        <v>1403</v>
      </c>
      <c r="B737" s="64" t="s">
        <v>1404</v>
      </c>
      <c r="C737" s="247" t="s">
        <v>1403</v>
      </c>
      <c r="D737" s="194">
        <v>135.62</v>
      </c>
      <c r="E737" s="194"/>
      <c r="F737" s="45">
        <f t="shared" si="167"/>
        <v>0</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1368.45</v>
      </c>
      <c r="E740" s="192">
        <v>177.86</v>
      </c>
      <c r="F740" s="71">
        <f t="shared" si="167"/>
        <v>12.997186597975812</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150</v>
      </c>
      <c r="E743" s="192">
        <v>165</v>
      </c>
      <c r="F743" s="71">
        <f t="shared" ref="F743:F744" si="170">IF(D743&lt;&gt;0,IF(E743/D743&gt;=100,"&gt;&gt;100",E743/D743*100),"-")</f>
        <v>110.00000000000001</v>
      </c>
    </row>
    <row r="744" spans="1:6" ht="12.75" customHeight="1" x14ac:dyDescent="0.2">
      <c r="A744" s="70" t="s">
        <v>1417</v>
      </c>
      <c r="B744" s="65" t="s">
        <v>1418</v>
      </c>
      <c r="C744" s="277" t="s">
        <v>1417</v>
      </c>
      <c r="D744" s="192">
        <v>1500</v>
      </c>
      <c r="E744" s="192">
        <v>1260</v>
      </c>
      <c r="F744" s="71">
        <f t="shared" si="170"/>
        <v>84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4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8310</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2383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Blahuška</cp:lastModifiedBy>
  <cp:lastPrinted>2026-04-16T11:26:59Z</cp:lastPrinted>
  <dcterms:created xsi:type="dcterms:W3CDTF">2022-04-01T05:14:30Z</dcterms:created>
  <dcterms:modified xsi:type="dcterms:W3CDTF">2026-04-16T11:28:35Z</dcterms:modified>
</cp:coreProperties>
</file>